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Table" sheetId="1" r:id="rId4"/>
    <sheet state="hidden" name="Sheet4" sheetId="2" r:id="rId5"/>
    <sheet state="hidden" name="Sheet3" sheetId="3" r:id="rId6"/>
    <sheet state="hidden" name="Sheet2" sheetId="4" r:id="rId7"/>
    <sheet state="hidden" name="Full Chart" sheetId="5" r:id="rId8"/>
  </sheets>
  <definedNames>
    <definedName hidden="1" localSheetId="0" name="_xlnm._FilterDatabase">Table!$A$1:$V$33</definedName>
    <definedName hidden="1" localSheetId="4" name="_xlnm._FilterDatabase">'Full Chart'!$M$1:$Z$33</definedName>
  </definedNames>
  <calcPr/>
</workbook>
</file>

<file path=xl/sharedStrings.xml><?xml version="1.0" encoding="utf-8"?>
<sst xmlns="http://schemas.openxmlformats.org/spreadsheetml/2006/main" count="1077" uniqueCount="356">
  <si>
    <t>Team</t>
  </si>
  <si>
    <t>Week 1 Starter</t>
  </si>
  <si>
    <t>Role</t>
  </si>
  <si>
    <t>Start%</t>
  </si>
  <si>
    <t>Health</t>
  </si>
  <si>
    <t>ADP</t>
  </si>
  <si>
    <t>Backup In</t>
  </si>
  <si>
    <t>Backup Out</t>
  </si>
  <si>
    <t>Backup</t>
  </si>
  <si>
    <t>Projected Role</t>
  </si>
  <si>
    <t>Starter In</t>
  </si>
  <si>
    <t>Starter Out</t>
  </si>
  <si>
    <t>Upside Rating</t>
  </si>
  <si>
    <t>3rd Down back</t>
  </si>
  <si>
    <t>Rank As 
Backup</t>
  </si>
  <si>
    <t>Rank As 
Starter</t>
  </si>
  <si>
    <t>ARI</t>
  </si>
  <si>
    <t>James Conner</t>
  </si>
  <si>
    <t>Workhorse</t>
  </si>
  <si>
    <t>Good</t>
  </si>
  <si>
    <t>Keaontay Ingram</t>
  </si>
  <si>
    <t>Strict Backup</t>
  </si>
  <si>
    <t>B-</t>
  </si>
  <si>
    <t>ATL</t>
  </si>
  <si>
    <t>Bijan Robinson</t>
  </si>
  <si>
    <t>Tyler Allgeier</t>
  </si>
  <si>
    <t>A</t>
  </si>
  <si>
    <t>BAL</t>
  </si>
  <si>
    <t xml:space="preserve"> J.K. Dobbins</t>
  </si>
  <si>
    <t>Lead RBBC</t>
  </si>
  <si>
    <t>Gus Edwards</t>
  </si>
  <si>
    <t>Trail RBBC</t>
  </si>
  <si>
    <t>C+</t>
  </si>
  <si>
    <t>BUF</t>
  </si>
  <si>
    <t>James Cook</t>
  </si>
  <si>
    <t>Damien Harris</t>
  </si>
  <si>
    <t>CAR</t>
  </si>
  <si>
    <t>Miles Sanders</t>
  </si>
  <si>
    <t>Chuba Hubbard</t>
  </si>
  <si>
    <t>CHI</t>
  </si>
  <si>
    <t>Khalil Herbert</t>
  </si>
  <si>
    <t>Roschon Johnson</t>
  </si>
  <si>
    <t>CIN</t>
  </si>
  <si>
    <t>Joe Mixon</t>
  </si>
  <si>
    <t>Chase Brown</t>
  </si>
  <si>
    <t>C-</t>
  </si>
  <si>
    <t>CLE</t>
  </si>
  <si>
    <t>Nick Chubb</t>
  </si>
  <si>
    <t>Jerome Ford</t>
  </si>
  <si>
    <t>DAL</t>
  </si>
  <si>
    <t>Tony Pollard</t>
  </si>
  <si>
    <t>Malik Davis</t>
  </si>
  <si>
    <t>DEN</t>
  </si>
  <si>
    <t>Javonte Williams</t>
  </si>
  <si>
    <t>Week 1?</t>
  </si>
  <si>
    <t>Samaje Perine</t>
  </si>
  <si>
    <t>B</t>
  </si>
  <si>
    <t>DET</t>
  </si>
  <si>
    <t>Jahmyr Gibbs</t>
  </si>
  <si>
    <t>David Montgomery</t>
  </si>
  <si>
    <t>A+</t>
  </si>
  <si>
    <t>GB</t>
  </si>
  <si>
    <t>Aaron Jones</t>
  </si>
  <si>
    <t>A.J. Dillon</t>
  </si>
  <si>
    <t>A-</t>
  </si>
  <si>
    <t>HOU</t>
  </si>
  <si>
    <t>Dameon Pierce</t>
  </si>
  <si>
    <t>Devin Singletary</t>
  </si>
  <si>
    <t>B+</t>
  </si>
  <si>
    <t>IND</t>
  </si>
  <si>
    <t>Jonathan Taylor</t>
  </si>
  <si>
    <t>HOLDOUT</t>
  </si>
  <si>
    <t>Evan Hull</t>
  </si>
  <si>
    <t>JAX</t>
  </si>
  <si>
    <t>Travis Etienne</t>
  </si>
  <si>
    <t>Tank Bigsby</t>
  </si>
  <si>
    <t>KC</t>
  </si>
  <si>
    <t>Isiah Pacheco</t>
  </si>
  <si>
    <t>Deneric Prince</t>
  </si>
  <si>
    <t>LAC</t>
  </si>
  <si>
    <t>Austin Ekeler</t>
  </si>
  <si>
    <t>Joshua Kelley</t>
  </si>
  <si>
    <t>C</t>
  </si>
  <si>
    <t>LAR</t>
  </si>
  <si>
    <t>Cam Akers</t>
  </si>
  <si>
    <t>Zach Evans</t>
  </si>
  <si>
    <t>LV</t>
  </si>
  <si>
    <t>Josh Jacobs</t>
  </si>
  <si>
    <t>Zamir White</t>
  </si>
  <si>
    <t>MIA</t>
  </si>
  <si>
    <t>Raheem Mostert</t>
  </si>
  <si>
    <t>Devon Achane</t>
  </si>
  <si>
    <t>MIN</t>
  </si>
  <si>
    <t>Alexander Mattison</t>
  </si>
  <si>
    <t>DeWayne McBride</t>
  </si>
  <si>
    <t>NE</t>
  </si>
  <si>
    <t>Rhamondre Stevenson</t>
  </si>
  <si>
    <t>Ezekiel Elliott</t>
  </si>
  <si>
    <t>NO</t>
  </si>
  <si>
    <t>Alvin Kamara</t>
  </si>
  <si>
    <t>SUSP - 3 gm</t>
  </si>
  <si>
    <t>Jamaal Williams</t>
  </si>
  <si>
    <t>NYG</t>
  </si>
  <si>
    <t>Saquon Barkley</t>
  </si>
  <si>
    <t>Eric Gray</t>
  </si>
  <si>
    <t>NYJ</t>
  </si>
  <si>
    <t>Breece Hall</t>
  </si>
  <si>
    <t>Dalvin Cook</t>
  </si>
  <si>
    <t>PHI</t>
  </si>
  <si>
    <t>D'Andre Swift</t>
  </si>
  <si>
    <t>Rashaad Penny</t>
  </si>
  <si>
    <t>3rd Down</t>
  </si>
  <si>
    <t>PIT</t>
  </si>
  <si>
    <t>Najee Harris</t>
  </si>
  <si>
    <t>Jaylen Warren</t>
  </si>
  <si>
    <t>SEA</t>
  </si>
  <si>
    <t>Kenneth Walker</t>
  </si>
  <si>
    <t>Zach Charbonnet</t>
  </si>
  <si>
    <t>SF</t>
  </si>
  <si>
    <t>Christian McCaffery</t>
  </si>
  <si>
    <t>Elijah Mitchell</t>
  </si>
  <si>
    <t>TB</t>
  </si>
  <si>
    <t>Rachaad White</t>
  </si>
  <si>
    <t>Chase Edmonds</t>
  </si>
  <si>
    <t>TEN</t>
  </si>
  <si>
    <t>Derrick Henry</t>
  </si>
  <si>
    <t>Tyjae Spears</t>
  </si>
  <si>
    <t>WAS</t>
  </si>
  <si>
    <t>Brian Robinson</t>
  </si>
  <si>
    <t>Antonio Gibson</t>
  </si>
  <si>
    <t>Rank</t>
  </si>
  <si>
    <t>Player</t>
  </si>
  <si>
    <t>FanPts</t>
  </si>
  <si>
    <t>RB-#</t>
  </si>
  <si>
    <t>CBS</t>
  </si>
  <si>
    <t>ESPN</t>
  </si>
  <si>
    <t>FFPC</t>
  </si>
  <si>
    <t>BB10s</t>
  </si>
  <si>
    <t>NFL</t>
  </si>
  <si>
    <t>Y!</t>
  </si>
  <si>
    <t>10-Team</t>
  </si>
  <si>
    <t>12-Team</t>
  </si>
  <si>
    <t>Christian McCaffrey</t>
  </si>
  <si>
    <t>RB-1</t>
  </si>
  <si>
    <t>RB-2</t>
  </si>
  <si>
    <t>RB-3</t>
  </si>
  <si>
    <t>RB-4</t>
  </si>
  <si>
    <t>RB-5</t>
  </si>
  <si>
    <t>RB-6</t>
  </si>
  <si>
    <t>Clyde Edwards-Helaire</t>
  </si>
  <si>
    <t>RB-7</t>
  </si>
  <si>
    <t>RB-8</t>
  </si>
  <si>
    <t>RB-9</t>
  </si>
  <si>
    <t>RB-10</t>
  </si>
  <si>
    <t>RB-11</t>
  </si>
  <si>
    <t>RB-12</t>
  </si>
  <si>
    <t>Kenyan Drake</t>
  </si>
  <si>
    <t>RB-13</t>
  </si>
  <si>
    <t>RB-14</t>
  </si>
  <si>
    <t>Todd Gurley</t>
  </si>
  <si>
    <t>RB-15</t>
  </si>
  <si>
    <t>David Johnson</t>
  </si>
  <si>
    <t>RB-16</t>
  </si>
  <si>
    <t>Leonard Fournette</t>
  </si>
  <si>
    <t>Chris Carson</t>
  </si>
  <si>
    <t>RB-17</t>
  </si>
  <si>
    <t>Melvin Gordon</t>
  </si>
  <si>
    <t>RB-18</t>
  </si>
  <si>
    <t>RB-19</t>
  </si>
  <si>
    <t>Le'Veon Bell</t>
  </si>
  <si>
    <t>RB-20</t>
  </si>
  <si>
    <t>RB-21</t>
  </si>
  <si>
    <t>RB-22</t>
  </si>
  <si>
    <t>RB-23</t>
  </si>
  <si>
    <t>Mark Ingram</t>
  </si>
  <si>
    <t>RB-24</t>
  </si>
  <si>
    <t>RB-25</t>
  </si>
  <si>
    <t>RB-26</t>
  </si>
  <si>
    <t>RB-27</t>
  </si>
  <si>
    <t>RB-28</t>
  </si>
  <si>
    <t>Kareem Hunt</t>
  </si>
  <si>
    <t>Ronald Jones</t>
  </si>
  <si>
    <t>RB-29</t>
  </si>
  <si>
    <t>Adrian Peterson</t>
  </si>
  <si>
    <t>RB-30</t>
  </si>
  <si>
    <t>Kerryon Johnson</t>
  </si>
  <si>
    <t>RB-31</t>
  </si>
  <si>
    <t>Derrius Guice</t>
  </si>
  <si>
    <t>RB-32</t>
  </si>
  <si>
    <t>J.K. Dobbins</t>
  </si>
  <si>
    <t>Marlon Mack</t>
  </si>
  <si>
    <t>RB-33</t>
  </si>
  <si>
    <t>Jordan Howard</t>
  </si>
  <si>
    <t>RB-34</t>
  </si>
  <si>
    <t>Tarik Cohen</t>
  </si>
  <si>
    <t>RB-35</t>
  </si>
  <si>
    <t>James White</t>
  </si>
  <si>
    <t>RB-36</t>
  </si>
  <si>
    <t>Damien Williams</t>
  </si>
  <si>
    <t>Latavius Murray</t>
  </si>
  <si>
    <t>RB-37</t>
  </si>
  <si>
    <t>RB-38</t>
  </si>
  <si>
    <t>Sony Michel</t>
  </si>
  <si>
    <t>RB-39</t>
  </si>
  <si>
    <t>RB-40</t>
  </si>
  <si>
    <t>Phillip Lindsay</t>
  </si>
  <si>
    <t>Matt Breida</t>
  </si>
  <si>
    <t>RB-41</t>
  </si>
  <si>
    <t>Ke'Shawn Vaughn</t>
  </si>
  <si>
    <t>RB-42</t>
  </si>
  <si>
    <t>Tevin Coleman</t>
  </si>
  <si>
    <t>Boston Scott</t>
  </si>
  <si>
    <t>RB-43</t>
  </si>
  <si>
    <t>Zack Moss</t>
  </si>
  <si>
    <t>RB-44</t>
  </si>
  <si>
    <t>Darrell Henderson</t>
  </si>
  <si>
    <t>RB-45</t>
  </si>
  <si>
    <t>RB-46</t>
  </si>
  <si>
    <t>RB-47</t>
  </si>
  <si>
    <t>Duke Johnson</t>
  </si>
  <si>
    <t>RB-48</t>
  </si>
  <si>
    <t>RB-49</t>
  </si>
  <si>
    <t>RB-50</t>
  </si>
  <si>
    <t>Carlos Hyde</t>
  </si>
  <si>
    <t>RB-51</t>
  </si>
  <si>
    <t>Devonta Freeman</t>
  </si>
  <si>
    <t>-</t>
  </si>
  <si>
    <t>Justin Jackson</t>
  </si>
  <si>
    <t>RB-52</t>
  </si>
  <si>
    <t>RB-53</t>
  </si>
  <si>
    <t>RB-54</t>
  </si>
  <si>
    <t>FA</t>
  </si>
  <si>
    <t>RB-55</t>
  </si>
  <si>
    <t>Ito Smith</t>
  </si>
  <si>
    <t>RB-56</t>
  </si>
  <si>
    <t>RB-57</t>
  </si>
  <si>
    <t>Anthony McFarland</t>
  </si>
  <si>
    <t>Jalen Richard</t>
  </si>
  <si>
    <t>RB-58</t>
  </si>
  <si>
    <t>Darrynton Evans</t>
  </si>
  <si>
    <t>RB-59</t>
  </si>
  <si>
    <t>Giovani Bernard</t>
  </si>
  <si>
    <t>RB-60</t>
  </si>
  <si>
    <t>Nyheim Hines</t>
  </si>
  <si>
    <t>Rex Burkhead</t>
  </si>
  <si>
    <t>RB-61</t>
  </si>
  <si>
    <t>LeSean McCoy</t>
  </si>
  <si>
    <t>RB-62</t>
  </si>
  <si>
    <t>Jerick McKinnon</t>
  </si>
  <si>
    <t>RB-63</t>
  </si>
  <si>
    <t>Ryquell Armstead</t>
  </si>
  <si>
    <t>RB-64</t>
  </si>
  <si>
    <t>Jaylen Samuels</t>
  </si>
  <si>
    <t>RB-65</t>
  </si>
  <si>
    <t>Chris Thompson</t>
  </si>
  <si>
    <t>RB-66</t>
  </si>
  <si>
    <t>Benny Snell</t>
  </si>
  <si>
    <t>Darwin Thompson</t>
  </si>
  <si>
    <t>Peyton Barber</t>
  </si>
  <si>
    <t>Anthony McFarland Jr.</t>
  </si>
  <si>
    <t>Malcolm Brown</t>
  </si>
  <si>
    <t>Dare Ogunbowale</t>
  </si>
  <si>
    <t>Dion Lewis</t>
  </si>
  <si>
    <t>Frank Gore</t>
  </si>
  <si>
    <t>Justice Hill</t>
  </si>
  <si>
    <t>Darrel Williams</t>
  </si>
  <si>
    <t>Lamical Perine</t>
  </si>
  <si>
    <t>DeAndre Washington</t>
  </si>
  <si>
    <t>DeeJay Dallas</t>
  </si>
  <si>
    <t>Bryce Love</t>
  </si>
  <si>
    <t>Backup RBBC</t>
  </si>
  <si>
    <t>Even RBBC</t>
  </si>
  <si>
    <t>Strict Backup RBBC</t>
  </si>
  <si>
    <t>Season</t>
  </si>
  <si>
    <t>Att</t>
  </si>
  <si>
    <t>Yds</t>
  </si>
  <si>
    <t>YAContact</t>
  </si>
  <si>
    <t>TDs</t>
  </si>
  <si>
    <t>Brkn Tkls</t>
  </si>
  <si>
    <t>1st Downs</t>
  </si>
  <si>
    <t>Vikings</t>
  </si>
  <si>
    <t>Titans</t>
  </si>
  <si>
    <t>Texans</t>
  </si>
  <si>
    <t>Steelers</t>
  </si>
  <si>
    <t>Seahawks</t>
  </si>
  <si>
    <t>Saints</t>
  </si>
  <si>
    <t>Redskins</t>
  </si>
  <si>
    <t>Ravens</t>
  </si>
  <si>
    <t>Rams</t>
  </si>
  <si>
    <t>Raiders</t>
  </si>
  <si>
    <t>Patriots</t>
  </si>
  <si>
    <t>Panthers</t>
  </si>
  <si>
    <t>Packers</t>
  </si>
  <si>
    <t>Lions</t>
  </si>
  <si>
    <t>Jets</t>
  </si>
  <si>
    <t>Jaguars</t>
  </si>
  <si>
    <t>Giants</t>
  </si>
  <si>
    <t>Falcons</t>
  </si>
  <si>
    <t>Eagles</t>
  </si>
  <si>
    <t>Dolphins</t>
  </si>
  <si>
    <t>Cowboys</t>
  </si>
  <si>
    <t>Colts</t>
  </si>
  <si>
    <t>Chiefs</t>
  </si>
  <si>
    <t>Chargers</t>
  </si>
  <si>
    <t>Cardinals</t>
  </si>
  <si>
    <t>Buccaneers</t>
  </si>
  <si>
    <t>Browns</t>
  </si>
  <si>
    <t>Broncos</t>
  </si>
  <si>
    <t>Bills</t>
  </si>
  <si>
    <t>Bengals</t>
  </si>
  <si>
    <t>Bears</t>
  </si>
  <si>
    <t>49ers</t>
  </si>
  <si>
    <t>Grade</t>
  </si>
  <si>
    <t>Third String</t>
  </si>
  <si>
    <t>Starting</t>
  </si>
  <si>
    <t>Medium</t>
  </si>
  <si>
    <t>Detroit Lions</t>
  </si>
  <si>
    <t>Indianapolis Colts</t>
  </si>
  <si>
    <t>Arizona Cardinals</t>
  </si>
  <si>
    <t>Cleveland Browns</t>
  </si>
  <si>
    <t>Dallas Cowboys</t>
  </si>
  <si>
    <t>New Orleans Saints</t>
  </si>
  <si>
    <t>Philadelphia Eagles</t>
  </si>
  <si>
    <t>Buffalo Bills</t>
  </si>
  <si>
    <t>Washington Redskins</t>
  </si>
  <si>
    <t>Miami Dolphins</t>
  </si>
  <si>
    <t>Denver Broncos</t>
  </si>
  <si>
    <t>Chicago Bears</t>
  </si>
  <si>
    <t>Reggie Bonnafon</t>
  </si>
  <si>
    <t>Carolina Panthers</t>
  </si>
  <si>
    <t>Michael Boone</t>
  </si>
  <si>
    <t>D</t>
  </si>
  <si>
    <t>Minnesota Vikings</t>
  </si>
  <si>
    <t>New England Patriots</t>
  </si>
  <si>
    <t>Ronald Jones II</t>
  </si>
  <si>
    <t>Tampa Bay Buccaneers</t>
  </si>
  <si>
    <t>San Francisco 49ers</t>
  </si>
  <si>
    <t>Seattle Seahawks</t>
  </si>
  <si>
    <t>Baltimore Ravens</t>
  </si>
  <si>
    <t>Los Angeles Rams</t>
  </si>
  <si>
    <t>Duke Johnson Jr.</t>
  </si>
  <si>
    <t>Houston Texans</t>
  </si>
  <si>
    <t>Green Bay Packers</t>
  </si>
  <si>
    <t>Jacksonville Jaguars</t>
  </si>
  <si>
    <t>Cincinnati Bengals</t>
  </si>
  <si>
    <t>Los Angeles Chargers</t>
  </si>
  <si>
    <t>Tennessee Titans</t>
  </si>
  <si>
    <t>Kansas City Chiefs</t>
  </si>
  <si>
    <t>Pittsburgh Steelers</t>
  </si>
  <si>
    <t>Las Vegas Raiders</t>
  </si>
  <si>
    <t>New York Giants</t>
  </si>
  <si>
    <t>F</t>
  </si>
  <si>
    <t>Brian Hill</t>
  </si>
  <si>
    <t>Atlanta Falcons</t>
  </si>
  <si>
    <t>La'Mical Perine</t>
  </si>
  <si>
    <t>New York Jets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</si>
</sst>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80">
    <font>
      <sz val="10.0"/>
      <color rgb="FF000000"/>
      <name val="Arial"/>
      <scheme val="minor"/>
    </font>
    <font>
      <b/>
      <sz val="11.0"/>
      <color rgb="FFFFFFFF"/>
      <name val="Nunito"/>
    </font>
    <font>
      <b/>
      <sz val="11.0"/>
      <color rgb="FFFFFFFF"/>
      <name val="Calibri"/>
    </font>
    <font>
      <b/>
      <sz val="11.0"/>
      <color theme="1"/>
      <name val="Nunito"/>
    </font>
    <font>
      <sz val="11.0"/>
      <color theme="1"/>
      <name val="Nunito"/>
    </font>
    <font>
      <color theme="1"/>
      <name val="Arial"/>
      <scheme val="minor"/>
    </font>
    <font>
      <b/>
      <sz val="11.0"/>
      <color rgb="FF9E7C0C"/>
      <name val="Nunito"/>
    </font>
    <font>
      <b/>
      <sz val="11.0"/>
      <color rgb="FFC60C30"/>
      <name val="Nunito"/>
    </font>
    <font>
      <b/>
      <sz val="11.0"/>
      <color rgb="FF101820"/>
      <name val="Nunito"/>
    </font>
    <font>
      <b/>
      <sz val="11.0"/>
      <color rgb="FFC83803"/>
      <name val="Nunito"/>
    </font>
    <font>
      <b/>
      <sz val="11.0"/>
      <color rgb="FF000000"/>
      <name val="Nunito"/>
    </font>
    <font>
      <b/>
      <sz val="11.0"/>
      <color rgb="FF311D00"/>
      <name val="Nunito"/>
    </font>
    <font>
      <b/>
      <sz val="11.0"/>
      <color rgb="FF7F9695"/>
      <name val="Nunito"/>
    </font>
    <font>
      <b/>
      <sz val="11.0"/>
      <color rgb="FFFB4F14"/>
      <name val="Nunito"/>
    </font>
    <font>
      <b/>
      <sz val="11.0"/>
      <color rgb="FFB0B7BC"/>
      <name val="Nunito"/>
    </font>
    <font>
      <b/>
      <sz val="11.0"/>
      <color rgb="FFFFB612"/>
      <name val="Nunito"/>
    </font>
    <font>
      <b/>
      <sz val="11.0"/>
      <color rgb="FFA71930"/>
      <name val="Nunito"/>
    </font>
    <font>
      <b/>
      <sz val="11.0"/>
      <color rgb="FF9F792C"/>
      <name val="Nunito"/>
    </font>
    <font>
      <b/>
      <sz val="11.0"/>
      <color rgb="FFFFB81C"/>
      <name val="Nunito"/>
    </font>
    <font>
      <b/>
      <sz val="11.0"/>
      <color rgb="FFFFC20E"/>
      <name val="Nunito"/>
    </font>
    <font>
      <b/>
      <sz val="11.0"/>
      <color rgb="FFFFA300"/>
      <name val="Nunito"/>
    </font>
    <font>
      <b/>
      <sz val="11.0"/>
      <color rgb="FFA5ACAF"/>
      <name val="Nunito"/>
    </font>
    <font>
      <b/>
      <sz val="11.0"/>
      <color rgb="FFFC4C02"/>
      <name val="Nunito"/>
    </font>
    <font>
      <b/>
      <sz val="11.0"/>
      <color rgb="FFFFC62F"/>
      <name val="Nunito"/>
    </font>
    <font>
      <b/>
      <sz val="11.0"/>
      <color rgb="FF10181F"/>
      <name val="Nunito"/>
    </font>
    <font>
      <b/>
      <sz val="11.0"/>
      <color rgb="FF69BE28"/>
      <name val="Nunito"/>
    </font>
    <font>
      <b/>
      <sz val="11.0"/>
      <color rgb="FFAA0000"/>
      <name val="Nunito"/>
    </font>
    <font>
      <b/>
      <sz val="11.0"/>
      <color rgb="FFD50A0A"/>
      <name val="Nunito"/>
    </font>
    <font>
      <b/>
      <sz val="11.0"/>
      <color rgb="FF4B92DB"/>
      <name val="Nunito"/>
    </font>
    <font>
      <b/>
      <color theme="1"/>
      <name val="Nunito"/>
    </font>
    <font>
      <b/>
      <color rgb="FF000000"/>
      <name val="Nunito"/>
    </font>
    <font>
      <color theme="1"/>
      <name val="Nunito"/>
    </font>
    <font>
      <b/>
      <color rgb="FF8A8D8F"/>
      <name val="Nunito"/>
    </font>
    <font>
      <b/>
      <color rgb="FF869397"/>
      <name val="Nunito"/>
    </font>
    <font>
      <b/>
      <color rgb="FFA6192E"/>
      <name val="Nunito"/>
    </font>
    <font>
      <b/>
      <color rgb="FF10181F"/>
      <name val="Nunito"/>
    </font>
    <font>
      <b/>
      <color rgb="FFFFC62F"/>
      <name val="Nunito"/>
    </font>
    <font>
      <b/>
      <color rgb="FFFFFFFF"/>
      <name val="Nunito"/>
    </font>
    <font>
      <b/>
      <color rgb="FFFFB81C"/>
      <name val="Nunito"/>
    </font>
    <font>
      <b/>
      <color rgb="FF8D9093"/>
      <name val="Nunito"/>
    </font>
    <font>
      <b/>
      <color rgb="FFA5ACAF"/>
      <name val="Nunito"/>
    </font>
    <font>
      <b/>
      <color rgb="FF091F2C"/>
      <name val="Nunito"/>
    </font>
    <font>
      <b/>
      <color rgb="FF78BE20"/>
      <name val="Nunito"/>
    </font>
    <font>
      <b/>
      <color rgb="FFA17925"/>
      <name val="Nunito"/>
    </font>
    <font>
      <b/>
      <color rgb="FF0C2340"/>
      <name val="Nunito"/>
    </font>
    <font>
      <b/>
      <color rgb="FF85714D"/>
      <name val="Nunito"/>
    </font>
    <font>
      <b/>
      <color rgb="FFFFCD00"/>
      <name val="Nunito"/>
    </font>
    <font>
      <b/>
      <color rgb="FFA2AAAD"/>
      <name val="Nunito"/>
    </font>
    <font>
      <b/>
      <color rgb="FFDC4405"/>
      <name val="Nunito"/>
    </font>
    <font>
      <b/>
      <color rgb="FFC8102E"/>
      <name val="Nunito"/>
    </font>
    <font>
      <b/>
      <color rgb="FF886B25"/>
      <name val="Nunito"/>
    </font>
    <font>
      <b/>
      <color rgb="FF3D3935"/>
      <name val="Nunito"/>
    </font>
    <font>
      <b/>
      <color rgb="FFEEAD1E"/>
      <name val="Nunito"/>
    </font>
    <font>
      <b/>
      <color rgb="FFF58220"/>
      <name val="Nunito"/>
    </font>
    <font>
      <color rgb="FFFFFFFF"/>
      <name val="Arial"/>
      <scheme val="minor"/>
    </font>
    <font>
      <b/>
      <color theme="1"/>
      <name val="Arial"/>
      <scheme val="minor"/>
    </font>
    <font>
      <sz val="11.0"/>
      <color rgb="FF000000"/>
      <name val="Calibri"/>
    </font>
    <font>
      <b/>
      <sz val="11.0"/>
      <color rgb="FFA2AAAD"/>
      <name val="Calibri"/>
    </font>
    <font>
      <sz val="11.0"/>
      <color theme="1"/>
      <name val="Calibri"/>
    </font>
    <font>
      <b/>
      <sz val="11.0"/>
      <color rgb="FF869397"/>
      <name val="Calibri"/>
    </font>
    <font>
      <b/>
      <sz val="11.0"/>
      <color rgb="FF10181F"/>
      <name val="Calibri"/>
    </font>
    <font>
      <b/>
      <sz val="11.0"/>
      <color rgb="FF8D9093"/>
      <name val="Calibri"/>
    </font>
    <font>
      <b/>
      <sz val="11.0"/>
      <color rgb="FFC8102E"/>
      <name val="Calibri"/>
    </font>
    <font>
      <b/>
      <sz val="11.0"/>
      <color rgb="FFEEAD1E"/>
      <name val="Calibri"/>
    </font>
    <font>
      <b/>
      <sz val="11.0"/>
      <color rgb="FFF58220"/>
      <name val="Calibri"/>
    </font>
    <font>
      <b/>
      <sz val="11.0"/>
      <color rgb="FF0C2340"/>
      <name val="Calibri"/>
    </font>
    <font>
      <b/>
      <sz val="11.0"/>
      <color rgb="FFDC4405"/>
      <name val="Calibri"/>
    </font>
    <font>
      <b/>
      <sz val="11.0"/>
      <color rgb="FF8A8D8F"/>
      <name val="Calibri"/>
    </font>
    <font>
      <b/>
      <sz val="11.0"/>
      <color rgb="FFFFC62F"/>
      <name val="Calibri"/>
    </font>
    <font>
      <b/>
      <sz val="11.0"/>
      <color rgb="FF3D3935"/>
      <name val="Calibri"/>
    </font>
    <font>
      <b/>
      <sz val="11.0"/>
      <color rgb="FF85714D"/>
      <name val="Calibri"/>
    </font>
    <font>
      <b/>
      <sz val="11.0"/>
      <color rgb="FF78BE20"/>
      <name val="Calibri"/>
    </font>
    <font>
      <b/>
      <sz val="11.0"/>
      <color rgb="FF886B25"/>
      <name val="Calibri"/>
    </font>
    <font>
      <b/>
      <sz val="11.0"/>
      <color rgb="FFFFCD00"/>
      <name val="Calibri"/>
    </font>
    <font>
      <b/>
      <sz val="11.0"/>
      <color rgb="FF091F2C"/>
      <name val="Calibri"/>
    </font>
    <font>
      <b/>
      <sz val="11.0"/>
      <color rgb="FFFFB81C"/>
      <name val="Calibri"/>
    </font>
    <font>
      <b/>
      <sz val="11.0"/>
      <color rgb="FFA17925"/>
      <name val="Calibri"/>
    </font>
    <font>
      <b/>
      <sz val="11.0"/>
      <color rgb="FF000000"/>
      <name val="Calibri"/>
    </font>
    <font>
      <b/>
      <sz val="11.0"/>
      <color rgb="FFA5ACAF"/>
      <name val="Calibri"/>
    </font>
    <font>
      <b/>
      <sz val="11.0"/>
      <color rgb="FFA6192E"/>
      <name val="Calibri"/>
    </font>
  </fonts>
  <fills count="140">
    <fill>
      <patternFill patternType="none"/>
    </fill>
    <fill>
      <patternFill patternType="lightGray"/>
    </fill>
    <fill>
      <patternFill patternType="solid">
        <fgColor rgb="FF00C358"/>
        <bgColor rgb="FF00C358"/>
      </patternFill>
    </fill>
    <fill>
      <patternFill patternType="solid">
        <fgColor rgb="FF97233F"/>
        <bgColor rgb="FF97233F"/>
      </patternFill>
    </fill>
    <fill>
      <patternFill patternType="solid">
        <fgColor rgb="FFD9EAD3"/>
        <bgColor rgb="FFD9EAD3"/>
      </patternFill>
    </fill>
    <fill>
      <patternFill patternType="solid">
        <fgColor rgb="FFF4CCCC"/>
        <bgColor rgb="FFF4CCCC"/>
      </patternFill>
    </fill>
    <fill>
      <patternFill patternType="solid">
        <fgColor rgb="FFCFE2F3"/>
        <bgColor rgb="FFCFE2F3"/>
      </patternFill>
    </fill>
    <fill>
      <patternFill patternType="solid">
        <fgColor rgb="FF000000"/>
        <bgColor rgb="FF000000"/>
      </patternFill>
    </fill>
    <fill>
      <patternFill patternType="solid">
        <fgColor rgb="FF241773"/>
        <bgColor rgb="FF241773"/>
      </patternFill>
    </fill>
    <fill>
      <patternFill patternType="solid">
        <fgColor rgb="FFFFF2CC"/>
        <bgColor rgb="FFFFF2CC"/>
      </patternFill>
    </fill>
    <fill>
      <patternFill patternType="solid">
        <fgColor rgb="FF00338D"/>
        <bgColor rgb="FF00338D"/>
      </patternFill>
    </fill>
    <fill>
      <patternFill patternType="solid">
        <fgColor rgb="FFDCD054"/>
        <bgColor rgb="FFDCD054"/>
      </patternFill>
    </fill>
    <fill>
      <patternFill patternType="solid">
        <fgColor rgb="FF0085CA"/>
        <bgColor rgb="FF0085CA"/>
      </patternFill>
    </fill>
    <fill>
      <patternFill patternType="solid">
        <fgColor rgb="FF83C026"/>
        <bgColor rgb="FF83C026"/>
      </patternFill>
    </fill>
    <fill>
      <patternFill patternType="solid">
        <fgColor rgb="FF0B162A"/>
        <bgColor rgb="FF0B162A"/>
      </patternFill>
    </fill>
    <fill>
      <patternFill patternType="solid">
        <fgColor rgb="FFFB4F14"/>
        <bgColor rgb="FFFB4F14"/>
      </patternFill>
    </fill>
    <fill>
      <patternFill patternType="solid">
        <fgColor rgb="FFE67C73"/>
        <bgColor rgb="FFE67C73"/>
      </patternFill>
    </fill>
    <fill>
      <patternFill patternType="solid">
        <fgColor rgb="FFFF3C00"/>
        <bgColor rgb="FFFF3C00"/>
      </patternFill>
    </fill>
    <fill>
      <patternFill patternType="solid">
        <fgColor rgb="FFBCCB44"/>
        <bgColor rgb="FFBCCB44"/>
      </patternFill>
    </fill>
    <fill>
      <patternFill patternType="solid">
        <fgColor rgb="FFF6B86B"/>
        <bgColor rgb="FFF6B86B"/>
      </patternFill>
    </fill>
    <fill>
      <patternFill patternType="solid">
        <fgColor rgb="FF003594"/>
        <bgColor rgb="FF003594"/>
      </patternFill>
    </fill>
    <fill>
      <patternFill patternType="solid">
        <fgColor rgb="FFFDCF67"/>
        <bgColor rgb="FFFDCF67"/>
      </patternFill>
    </fill>
    <fill>
      <patternFill patternType="solid">
        <fgColor rgb="FFF0D45F"/>
        <bgColor rgb="FFF0D45F"/>
      </patternFill>
    </fill>
    <fill>
      <patternFill patternType="solid">
        <fgColor rgb="FF002244"/>
        <bgColor rgb="FF002244"/>
      </patternFill>
    </fill>
    <fill>
      <patternFill patternType="solid">
        <fgColor rgb="FFE78273"/>
        <bgColor rgb="FFE78273"/>
      </patternFill>
    </fill>
    <fill>
      <patternFill patternType="solid">
        <fgColor rgb="FFF1C232"/>
        <bgColor rgb="FFF1C232"/>
      </patternFill>
    </fill>
    <fill>
      <patternFill patternType="solid">
        <fgColor rgb="FFABC73A"/>
        <bgColor rgb="FFABC73A"/>
      </patternFill>
    </fill>
    <fill>
      <patternFill patternType="solid">
        <fgColor rgb="FF0076B6"/>
        <bgColor rgb="FF0076B6"/>
      </patternFill>
    </fill>
    <fill>
      <patternFill patternType="solid">
        <fgColor rgb="FFFBC868"/>
        <bgColor rgb="FFFBC868"/>
      </patternFill>
    </fill>
    <fill>
      <patternFill patternType="solid">
        <fgColor rgb="FFE7D25A"/>
        <bgColor rgb="FFE7D25A"/>
      </patternFill>
    </fill>
    <fill>
      <patternFill patternType="solid">
        <fgColor rgb="FF203731"/>
        <bgColor rgb="FF203731"/>
      </patternFill>
    </fill>
    <fill>
      <patternFill patternType="solid">
        <fgColor rgb="FF03202F"/>
        <bgColor rgb="FF03202F"/>
      </patternFill>
    </fill>
    <fill>
      <patternFill patternType="solid">
        <fgColor rgb="FF78BE20"/>
        <bgColor rgb="FF78BE20"/>
      </patternFill>
    </fill>
    <fill>
      <patternFill patternType="solid">
        <fgColor rgb="FF002C5F"/>
        <bgColor rgb="FF002C5F"/>
      </patternFill>
    </fill>
    <fill>
      <patternFill patternType="solid">
        <fgColor rgb="FF101820"/>
        <bgColor rgb="FF101820"/>
      </patternFill>
    </fill>
    <fill>
      <patternFill patternType="solid">
        <fgColor rgb="FFEF9E6E"/>
        <bgColor rgb="FFEF9E6E"/>
      </patternFill>
    </fill>
    <fill>
      <patternFill patternType="solid">
        <fgColor rgb="FFE31837"/>
        <bgColor rgb="FFE31837"/>
      </patternFill>
    </fill>
    <fill>
      <patternFill patternType="solid">
        <fgColor rgb="FFF5B36B"/>
        <bgColor rgb="FFF5B36B"/>
      </patternFill>
    </fill>
    <fill>
      <patternFill patternType="solid">
        <fgColor rgb="FF0080C6"/>
        <bgColor rgb="FF0080C6"/>
      </patternFill>
    </fill>
    <fill>
      <patternFill patternType="solid">
        <fgColor rgb="FFEB9070"/>
        <bgColor rgb="FFEB9070"/>
      </patternFill>
    </fill>
    <fill>
      <patternFill patternType="solid">
        <fgColor rgb="FF97C430"/>
        <bgColor rgb="FF97C430"/>
      </patternFill>
    </fill>
    <fill>
      <patternFill patternType="solid">
        <fgColor rgb="FF008E97"/>
        <bgColor rgb="FF008E97"/>
      </patternFill>
    </fill>
    <fill>
      <patternFill patternType="solid">
        <fgColor rgb="FFF9C169"/>
        <bgColor rgb="FFF9C169"/>
      </patternFill>
    </fill>
    <fill>
      <patternFill patternType="solid">
        <fgColor rgb="FF4F2683"/>
        <bgColor rgb="FF4F2683"/>
      </patternFill>
    </fill>
    <fill>
      <patternFill patternType="solid">
        <fgColor rgb="FFD3BC8D"/>
        <bgColor rgb="FFD3BC8D"/>
      </patternFill>
    </fill>
    <fill>
      <patternFill patternType="solid">
        <fgColor rgb="FF8E7CC3"/>
        <bgColor rgb="FF8E7CC3"/>
      </patternFill>
    </fill>
    <fill>
      <patternFill patternType="solid">
        <fgColor rgb="FF0B2265"/>
        <bgColor rgb="FF0B2265"/>
      </patternFill>
    </fill>
    <fill>
      <patternFill patternType="solid">
        <fgColor rgb="FF125740"/>
        <bgColor rgb="FF125740"/>
      </patternFill>
    </fill>
    <fill>
      <patternFill patternType="solid">
        <fgColor rgb="FF004C54"/>
        <bgColor rgb="FF004C54"/>
      </patternFill>
    </fill>
    <fill>
      <patternFill patternType="solid">
        <fgColor rgb="FFFFD666"/>
        <bgColor rgb="FFFFD666"/>
      </patternFill>
    </fill>
    <fill>
      <patternFill patternType="solid">
        <fgColor rgb="FFD9D2E9"/>
        <bgColor rgb="FFD9D2E9"/>
      </patternFill>
    </fill>
    <fill>
      <patternFill patternType="solid">
        <fgColor rgb="FFFBD664"/>
        <bgColor rgb="FFFBD664"/>
      </patternFill>
    </fill>
    <fill>
      <patternFill patternType="solid">
        <fgColor rgb="FFB3995D"/>
        <bgColor rgb="FFB3995D"/>
      </patternFill>
    </fill>
    <fill>
      <patternFill patternType="solid">
        <fgColor rgb="FF34302B"/>
        <bgColor rgb="FF34302B"/>
      </patternFill>
    </fill>
    <fill>
      <patternFill patternType="solid">
        <fgColor rgb="FF0C2340"/>
        <bgColor rgb="FF0C2340"/>
      </patternFill>
    </fill>
    <fill>
      <patternFill patternType="solid">
        <fgColor rgb="FF773141"/>
        <bgColor rgb="FF773141"/>
      </patternFill>
    </fill>
    <fill>
      <patternFill patternType="solid">
        <fgColor rgb="FFFFFFFF"/>
        <bgColor rgb="FFFFFFFF"/>
      </patternFill>
    </fill>
    <fill>
      <patternFill patternType="solid">
        <fgColor rgb="FFD3CF4F"/>
        <bgColor rgb="FFD3CF4F"/>
      </patternFill>
    </fill>
    <fill>
      <patternFill patternType="solid">
        <fgColor rgb="FF63D297"/>
        <bgColor rgb="FF63D297"/>
      </patternFill>
    </fill>
    <fill>
      <patternFill patternType="solid">
        <fgColor rgb="FFE7F9EF"/>
        <bgColor rgb="FFE7F9EF"/>
      </patternFill>
    </fill>
    <fill>
      <patternFill patternType="solid">
        <fgColor rgb="FF041E42"/>
        <bgColor rgb="FF041E42"/>
      </patternFill>
    </fill>
    <fill>
      <patternFill patternType="solid">
        <fgColor rgb="FF94C32F"/>
        <bgColor rgb="FF94C32F"/>
      </patternFill>
    </fill>
    <fill>
      <patternFill patternType="solid">
        <fgColor rgb="FF001E62"/>
        <bgColor rgb="FF001E62"/>
      </patternFill>
    </fill>
    <fill>
      <patternFill patternType="solid">
        <fgColor rgb="FF9AC432"/>
        <bgColor rgb="FF9AC432"/>
      </patternFill>
    </fill>
    <fill>
      <patternFill patternType="solid">
        <fgColor rgb="FF9EC534"/>
        <bgColor rgb="FF9EC534"/>
      </patternFill>
    </fill>
    <fill>
      <patternFill patternType="solid">
        <fgColor rgb="FFA1C635"/>
        <bgColor rgb="FFA1C635"/>
      </patternFill>
    </fill>
    <fill>
      <patternFill patternType="solid">
        <fgColor rgb="FF418FDE"/>
        <bgColor rgb="FF418FDE"/>
      </patternFill>
    </fill>
    <fill>
      <patternFill patternType="solid">
        <fgColor rgb="FFA2C636"/>
        <bgColor rgb="FFA2C636"/>
      </patternFill>
    </fill>
    <fill>
      <patternFill patternType="solid">
        <fgColor rgb="FFC8102E"/>
        <bgColor rgb="FFC8102E"/>
      </patternFill>
    </fill>
    <fill>
      <patternFill patternType="solid">
        <fgColor rgb="FFA7C739"/>
        <bgColor rgb="FFA7C739"/>
      </patternFill>
    </fill>
    <fill>
      <patternFill patternType="solid">
        <fgColor rgb="FFEB3300"/>
        <bgColor rgb="FFEB3300"/>
      </patternFill>
    </fill>
    <fill>
      <patternFill patternType="solid">
        <fgColor rgb="FFA8C739"/>
        <bgColor rgb="FFA8C739"/>
      </patternFill>
    </fill>
    <fill>
      <patternFill patternType="solid">
        <fgColor rgb="FFFE4E00"/>
        <bgColor rgb="FFFE4E00"/>
      </patternFill>
    </fill>
    <fill>
      <patternFill patternType="solid">
        <fgColor rgb="FF0072CE"/>
        <bgColor rgb="FF0072CE"/>
      </patternFill>
    </fill>
    <fill>
      <patternFill patternType="solid">
        <fgColor rgb="FFA9C739"/>
        <bgColor rgb="FFA9C739"/>
      </patternFill>
    </fill>
    <fill>
      <patternFill patternType="solid">
        <fgColor rgb="FF183028"/>
        <bgColor rgb="FF183028"/>
      </patternFill>
    </fill>
    <fill>
      <patternFill patternType="solid">
        <fgColor rgb="FFA9C73A"/>
        <bgColor rgb="FFA9C73A"/>
      </patternFill>
    </fill>
    <fill>
      <patternFill patternType="solid">
        <fgColor rgb="FF004851"/>
        <bgColor rgb="FF004851"/>
      </patternFill>
    </fill>
    <fill>
      <patternFill patternType="solid">
        <fgColor rgb="FF8A052D"/>
        <bgColor rgb="FF8A052D"/>
      </patternFill>
    </fill>
    <fill>
      <patternFill patternType="solid">
        <fgColor rgb="FFAAC73A"/>
        <bgColor rgb="FFAAC73A"/>
      </patternFill>
    </fill>
    <fill>
      <patternFill patternType="solid">
        <fgColor rgb="FFABC73B"/>
        <bgColor rgb="FFABC73B"/>
      </patternFill>
    </fill>
    <fill>
      <patternFill patternType="solid">
        <fgColor rgb="FFB5C940"/>
        <bgColor rgb="FFB5C940"/>
      </patternFill>
    </fill>
    <fill>
      <patternFill patternType="solid">
        <fgColor rgb="FFA6192E"/>
        <bgColor rgb="FFA6192E"/>
      </patternFill>
    </fill>
    <fill>
      <patternFill patternType="solid">
        <fgColor rgb="FFB6CA41"/>
        <bgColor rgb="FFB6CA41"/>
      </patternFill>
    </fill>
    <fill>
      <patternFill patternType="solid">
        <fgColor rgb="FFB7CA41"/>
        <bgColor rgb="FFB7CA41"/>
      </patternFill>
    </fill>
    <fill>
      <patternFill patternType="solid">
        <fgColor rgb="FFB9CA42"/>
        <bgColor rgb="FFB9CA42"/>
      </patternFill>
    </fill>
    <fill>
      <patternFill patternType="solid">
        <fgColor rgb="FF006073"/>
        <bgColor rgb="FF006073"/>
      </patternFill>
    </fill>
    <fill>
      <patternFill patternType="solid">
        <fgColor rgb="FF2A433A"/>
        <bgColor rgb="FF2A433A"/>
      </patternFill>
    </fill>
    <fill>
      <patternFill patternType="solid">
        <fgColor rgb="FFFC4C02"/>
        <bgColor rgb="FFFC4C02"/>
      </patternFill>
    </fill>
    <fill>
      <patternFill patternType="solid">
        <fgColor rgb="FFBBCA43"/>
        <bgColor rgb="FFBBCA43"/>
      </patternFill>
    </fill>
    <fill>
      <patternFill patternType="solid">
        <fgColor rgb="FFBFCB45"/>
        <bgColor rgb="FFBFCB45"/>
      </patternFill>
    </fill>
    <fill>
      <patternFill patternType="solid">
        <fgColor rgb="FF002D72"/>
        <bgColor rgb="FF002D72"/>
      </patternFill>
    </fill>
    <fill>
      <patternFill patternType="solid">
        <fgColor rgb="FFC3CC47"/>
        <bgColor rgb="FFC3CC47"/>
      </patternFill>
    </fill>
    <fill>
      <patternFill patternType="solid">
        <fgColor rgb="FF003A70"/>
        <bgColor rgb="FF003A70"/>
      </patternFill>
    </fill>
    <fill>
      <patternFill patternType="solid">
        <fgColor rgb="FFC5CC48"/>
        <bgColor rgb="FFC5CC48"/>
      </patternFill>
    </fill>
    <fill>
      <patternFill patternType="solid">
        <fgColor rgb="FF0069B1"/>
        <bgColor rgb="FF0069B1"/>
      </patternFill>
    </fill>
    <fill>
      <patternFill patternType="solid">
        <fgColor rgb="FFC6CC49"/>
        <bgColor rgb="FFC6CC49"/>
      </patternFill>
    </fill>
    <fill>
      <patternFill patternType="solid">
        <fgColor rgb="FF003087"/>
        <bgColor rgb="FF003087"/>
      </patternFill>
    </fill>
    <fill>
      <patternFill patternType="solid">
        <fgColor rgb="FFC7CD49"/>
        <bgColor rgb="FFC7CD49"/>
      </patternFill>
    </fill>
    <fill>
      <patternFill patternType="solid">
        <fgColor rgb="FF24135F"/>
        <bgColor rgb="FF24135F"/>
      </patternFill>
    </fill>
    <fill>
      <patternFill patternType="solid">
        <fgColor rgb="FFC9CD4A"/>
        <bgColor rgb="FFC9CD4A"/>
      </patternFill>
    </fill>
    <fill>
      <patternFill patternType="solid">
        <fgColor rgb="FFC42C20"/>
        <bgColor rgb="FFC42C20"/>
      </patternFill>
    </fill>
    <fill>
      <patternFill patternType="solid">
        <fgColor rgb="FF651D32"/>
        <bgColor rgb="FF651D32"/>
      </patternFill>
    </fill>
    <fill>
      <patternFill patternType="solid">
        <fgColor rgb="FFCACD4B"/>
        <bgColor rgb="FFCACD4B"/>
      </patternFill>
    </fill>
    <fill>
      <patternFill patternType="solid">
        <fgColor rgb="FFCDCD4C"/>
        <bgColor rgb="FFCDCD4C"/>
      </patternFill>
    </fill>
    <fill>
      <patternFill patternType="solid">
        <fgColor rgb="FFCDCE4C"/>
        <bgColor rgb="FFCDCE4C"/>
      </patternFill>
    </fill>
    <fill>
      <patternFill patternType="solid">
        <fgColor rgb="FFD0CE4E"/>
        <bgColor rgb="FFD0CE4E"/>
      </patternFill>
    </fill>
    <fill>
      <patternFill patternType="solid">
        <fgColor rgb="FFD3CF50"/>
        <bgColor rgb="FFD3CF50"/>
      </patternFill>
    </fill>
    <fill>
      <patternFill patternType="solid">
        <fgColor rgb="FFD5CF51"/>
        <bgColor rgb="FFD5CF51"/>
      </patternFill>
    </fill>
    <fill>
      <patternFill patternType="solid">
        <fgColor rgb="FFD7CF51"/>
        <bgColor rgb="FFD7CF51"/>
      </patternFill>
    </fill>
    <fill>
      <patternFill patternType="solid">
        <fgColor rgb="FFD7CF52"/>
        <bgColor rgb="FFD7CF52"/>
      </patternFill>
    </fill>
    <fill>
      <patternFill patternType="solid">
        <fgColor rgb="FFD8CF52"/>
        <bgColor rgb="FFD8CF52"/>
      </patternFill>
    </fill>
    <fill>
      <patternFill patternType="solid">
        <fgColor rgb="FFD8D052"/>
        <bgColor rgb="FFD8D052"/>
      </patternFill>
    </fill>
    <fill>
      <patternFill patternType="solid">
        <fgColor rgb="FFD9D053"/>
        <bgColor rgb="FFD9D053"/>
      </patternFill>
    </fill>
    <fill>
      <patternFill patternType="solid">
        <fgColor rgb="FFDAD053"/>
        <bgColor rgb="FFDAD053"/>
      </patternFill>
    </fill>
    <fill>
      <patternFill patternType="solid">
        <fgColor rgb="FFDED155"/>
        <bgColor rgb="FFDED155"/>
      </patternFill>
    </fill>
    <fill>
      <patternFill patternType="solid">
        <fgColor rgb="FFE1D157"/>
        <bgColor rgb="FFE1D157"/>
      </patternFill>
    </fill>
    <fill>
      <patternFill patternType="solid">
        <fgColor rgb="FFE5D259"/>
        <bgColor rgb="FFE5D259"/>
      </patternFill>
    </fill>
    <fill>
      <patternFill patternType="solid">
        <fgColor rgb="FFE8D25A"/>
        <bgColor rgb="FFE8D25A"/>
      </patternFill>
    </fill>
    <fill>
      <patternFill patternType="solid">
        <fgColor rgb="FFEAD35B"/>
        <bgColor rgb="FFEAD35B"/>
      </patternFill>
    </fill>
    <fill>
      <patternFill patternType="solid">
        <fgColor rgb="FFEBD35C"/>
        <bgColor rgb="FFEBD35C"/>
      </patternFill>
    </fill>
    <fill>
      <patternFill patternType="solid">
        <fgColor rgb="FF8989EB"/>
        <bgColor rgb="FF8989EB"/>
      </patternFill>
    </fill>
    <fill>
      <patternFill patternType="solid">
        <fgColor rgb="FFECD35C"/>
        <bgColor rgb="FFECD35C"/>
      </patternFill>
    </fill>
    <fill>
      <patternFill patternType="solid">
        <fgColor rgb="FFEDD35D"/>
        <bgColor rgb="FFEDD35D"/>
      </patternFill>
    </fill>
    <fill>
      <patternFill patternType="solid">
        <fgColor rgb="FFEED35D"/>
        <bgColor rgb="FFEED35D"/>
      </patternFill>
    </fill>
    <fill>
      <patternFill patternType="solid">
        <fgColor rgb="FFEED35E"/>
        <bgColor rgb="FFEED35E"/>
      </patternFill>
    </fill>
    <fill>
      <patternFill patternType="solid">
        <fgColor rgb="FFEFD45E"/>
        <bgColor rgb="FFEFD45E"/>
      </patternFill>
    </fill>
    <fill>
      <patternFill patternType="solid">
        <fgColor rgb="FFF1D45F"/>
        <bgColor rgb="FFF1D45F"/>
      </patternFill>
    </fill>
    <fill>
      <patternFill patternType="solid">
        <fgColor rgb="FFF2D460"/>
        <bgColor rgb="FFF2D460"/>
      </patternFill>
    </fill>
    <fill>
      <patternFill patternType="solid">
        <fgColor rgb="FFF5D561"/>
        <bgColor rgb="FFF5D561"/>
      </patternFill>
    </fill>
    <fill>
      <patternFill patternType="solid">
        <fgColor rgb="FFF6D561"/>
        <bgColor rgb="FFF6D561"/>
      </patternFill>
    </fill>
    <fill>
      <patternFill patternType="solid">
        <fgColor rgb="FFF6D562"/>
        <bgColor rgb="FFF6D562"/>
      </patternFill>
    </fill>
    <fill>
      <patternFill patternType="solid">
        <fgColor rgb="FFF7D562"/>
        <bgColor rgb="FFF7D562"/>
      </patternFill>
    </fill>
    <fill>
      <patternFill patternType="solid">
        <fgColor rgb="FFF8D562"/>
        <bgColor rgb="FFF8D562"/>
      </patternFill>
    </fill>
    <fill>
      <patternFill patternType="solid">
        <fgColor rgb="FFF8D563"/>
        <bgColor rgb="FFF8D563"/>
      </patternFill>
    </fill>
    <fill>
      <patternFill patternType="solid">
        <fgColor rgb="FFF9D563"/>
        <bgColor rgb="FFF9D563"/>
      </patternFill>
    </fill>
    <fill>
      <patternFill patternType="solid">
        <fgColor rgb="FFFAD664"/>
        <bgColor rgb="FFFAD664"/>
      </patternFill>
    </fill>
    <fill>
      <patternFill patternType="solid">
        <fgColor rgb="FFFCD665"/>
        <bgColor rgb="FFFCD665"/>
      </patternFill>
    </fill>
    <fill>
      <patternFill patternType="solid">
        <fgColor rgb="FFFDD665"/>
        <bgColor rgb="FFFDD665"/>
      </patternFill>
    </fill>
    <fill>
      <patternFill patternType="solid">
        <fgColor rgb="FFFED666"/>
        <bgColor rgb="FFFED666"/>
      </patternFill>
    </fill>
  </fills>
  <borders count="4">
    <border/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235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horizontal="center" readingOrder="0" vertical="center"/>
    </xf>
    <xf borderId="0" fillId="2" fontId="1" numFmtId="9" xfId="0" applyAlignment="1" applyFont="1" applyNumberFormat="1">
      <alignment horizontal="center" readingOrder="0" vertical="center"/>
    </xf>
    <xf borderId="0" fillId="2" fontId="1" numFmtId="0" xfId="0" applyAlignment="1" applyFont="1">
      <alignment horizontal="center" readingOrder="0" textRotation="45" vertical="center"/>
    </xf>
    <xf borderId="0" fillId="2" fontId="1" numFmtId="0" xfId="0" applyAlignment="1" applyFont="1">
      <alignment horizontal="center" readingOrder="0" textRotation="0" vertical="center"/>
    </xf>
    <xf borderId="0" fillId="2" fontId="2" numFmtId="9" xfId="0" applyAlignment="1" applyFont="1" applyNumberFormat="1">
      <alignment horizontal="center" readingOrder="0" vertical="center"/>
    </xf>
    <xf borderId="0" fillId="2" fontId="2" numFmtId="0" xfId="0" applyAlignment="1" applyFont="1">
      <alignment horizontal="center" readingOrder="0" vertical="center"/>
    </xf>
    <xf borderId="0" fillId="3" fontId="1" numFmtId="0" xfId="0" applyAlignment="1" applyFill="1" applyFont="1">
      <alignment horizontal="center" vertical="center"/>
    </xf>
    <xf borderId="0" fillId="0" fontId="3" numFmtId="0" xfId="0" applyAlignment="1" applyFont="1">
      <alignment horizontal="center" readingOrder="0" vertical="center"/>
    </xf>
    <xf borderId="0" fillId="4" fontId="4" numFmtId="0" xfId="0" applyAlignment="1" applyFill="1" applyFont="1">
      <alignment horizontal="center" readingOrder="0" vertical="center"/>
    </xf>
    <xf borderId="0" fillId="0" fontId="4" numFmtId="9" xfId="0" applyAlignment="1" applyFont="1" applyNumberFormat="1">
      <alignment horizontal="center" readingOrder="0" vertical="center"/>
    </xf>
    <xf borderId="0" fillId="5" fontId="4" numFmtId="0" xfId="0" applyAlignment="1" applyFill="1" applyFont="1">
      <alignment horizontal="center" readingOrder="0" vertical="center"/>
    </xf>
    <xf borderId="0" fillId="6" fontId="3" numFmtId="0" xfId="0" applyAlignment="1" applyFill="1" applyFont="1">
      <alignment horizontal="center" readingOrder="0" vertical="center"/>
    </xf>
    <xf borderId="0" fillId="0" fontId="4" numFmtId="0" xfId="0" applyAlignment="1" applyFont="1">
      <alignment horizontal="center" readingOrder="0" vertical="center"/>
    </xf>
    <xf borderId="0" fillId="0" fontId="5" numFmtId="0" xfId="0" applyAlignment="1" applyFont="1">
      <alignment horizontal="center" readingOrder="0"/>
    </xf>
    <xf borderId="0" fillId="7" fontId="1" numFmtId="0" xfId="0" applyAlignment="1" applyFill="1" applyFont="1">
      <alignment horizontal="center" vertical="center"/>
    </xf>
    <xf borderId="0" fillId="8" fontId="6" numFmtId="0" xfId="0" applyAlignment="1" applyFill="1" applyFont="1">
      <alignment horizontal="center" vertical="center"/>
    </xf>
    <xf borderId="0" fillId="9" fontId="4" numFmtId="0" xfId="0" applyAlignment="1" applyFill="1" applyFont="1">
      <alignment horizontal="center" readingOrder="0" vertical="center"/>
    </xf>
    <xf borderId="0" fillId="10" fontId="7" numFmtId="0" xfId="0" applyAlignment="1" applyFill="1" applyFont="1">
      <alignment horizontal="center" vertical="center"/>
    </xf>
    <xf borderId="0" fillId="0" fontId="3" numFmtId="0" xfId="0" applyAlignment="1" applyFont="1">
      <alignment horizontal="center"/>
    </xf>
    <xf borderId="0" fillId="9" fontId="4" numFmtId="0" xfId="0" applyAlignment="1" applyFont="1">
      <alignment horizontal="center"/>
    </xf>
    <xf borderId="0" fillId="11" fontId="4" numFmtId="9" xfId="0" applyAlignment="1" applyFill="1" applyFont="1" applyNumberFormat="1">
      <alignment horizontal="center" readingOrder="0"/>
    </xf>
    <xf borderId="0" fillId="12" fontId="8" numFmtId="0" xfId="0" applyAlignment="1" applyFill="1" applyFont="1">
      <alignment horizontal="center" vertical="center"/>
    </xf>
    <xf borderId="0" fillId="13" fontId="4" numFmtId="9" xfId="0" applyAlignment="1" applyFill="1" applyFont="1" applyNumberFormat="1">
      <alignment horizontal="center" readingOrder="0"/>
    </xf>
    <xf borderId="0" fillId="14" fontId="9" numFmtId="0" xfId="0" applyAlignment="1" applyFill="1" applyFont="1">
      <alignment horizontal="center" vertical="center"/>
    </xf>
    <xf borderId="0" fillId="11" fontId="4" numFmtId="9" xfId="0" applyAlignment="1" applyFont="1" applyNumberFormat="1">
      <alignment horizontal="center"/>
    </xf>
    <xf borderId="0" fillId="15" fontId="10" numFmtId="0" xfId="0" applyAlignment="1" applyFill="1" applyFont="1">
      <alignment horizontal="center" vertical="center"/>
    </xf>
    <xf borderId="0" fillId="5" fontId="4" numFmtId="0" xfId="0" applyAlignment="1" applyFont="1">
      <alignment horizontal="center"/>
    </xf>
    <xf borderId="0" fillId="16" fontId="4" numFmtId="9" xfId="0" applyAlignment="1" applyFill="1" applyFont="1" applyNumberFormat="1">
      <alignment horizontal="center" readingOrder="0"/>
    </xf>
    <xf borderId="0" fillId="17" fontId="11" numFmtId="0" xfId="0" applyAlignment="1" applyFill="1" applyFont="1">
      <alignment horizontal="center" vertical="center"/>
    </xf>
    <xf borderId="0" fillId="18" fontId="4" numFmtId="9" xfId="0" applyAlignment="1" applyFill="1" applyFont="1" applyNumberFormat="1">
      <alignment horizontal="center" readingOrder="0"/>
    </xf>
    <xf borderId="0" fillId="4" fontId="4" numFmtId="0" xfId="0" applyAlignment="1" applyFont="1">
      <alignment horizontal="center"/>
    </xf>
    <xf borderId="0" fillId="19" fontId="4" numFmtId="9" xfId="0" applyAlignment="1" applyFill="1" applyFont="1" applyNumberFormat="1">
      <alignment horizontal="center" readingOrder="0"/>
    </xf>
    <xf borderId="0" fillId="20" fontId="12" numFmtId="0" xfId="0" applyAlignment="1" applyFill="1" applyFont="1">
      <alignment horizontal="center" vertical="center"/>
    </xf>
    <xf borderId="0" fillId="21" fontId="4" numFmtId="9" xfId="0" applyAlignment="1" applyFill="1" applyFont="1" applyNumberFormat="1">
      <alignment horizontal="center" readingOrder="0"/>
    </xf>
    <xf borderId="0" fillId="22" fontId="4" numFmtId="9" xfId="0" applyAlignment="1" applyFill="1" applyFont="1" applyNumberFormat="1">
      <alignment horizontal="center" readingOrder="0"/>
    </xf>
    <xf borderId="0" fillId="23" fontId="13" numFmtId="0" xfId="0" applyAlignment="1" applyFill="1" applyFont="1">
      <alignment horizontal="center" vertical="center"/>
    </xf>
    <xf borderId="0" fillId="24" fontId="4" numFmtId="9" xfId="0" applyAlignment="1" applyFill="1" applyFont="1" applyNumberFormat="1">
      <alignment horizontal="center" readingOrder="0"/>
    </xf>
    <xf borderId="0" fillId="25" fontId="1" numFmtId="0" xfId="0" applyAlignment="1" applyFill="1" applyFont="1">
      <alignment horizontal="center"/>
    </xf>
    <xf borderId="0" fillId="26" fontId="4" numFmtId="9" xfId="0" applyAlignment="1" applyFill="1" applyFont="1" applyNumberFormat="1">
      <alignment horizontal="center" readingOrder="0"/>
    </xf>
    <xf borderId="0" fillId="27" fontId="14" numFmtId="0" xfId="0" applyAlignment="1" applyFill="1" applyFont="1">
      <alignment horizontal="center" vertical="center"/>
    </xf>
    <xf borderId="0" fillId="28" fontId="4" numFmtId="9" xfId="0" applyAlignment="1" applyFill="1" applyFont="1" applyNumberFormat="1">
      <alignment horizontal="center" readingOrder="0"/>
    </xf>
    <xf borderId="0" fillId="29" fontId="4" numFmtId="9" xfId="0" applyAlignment="1" applyFill="1" applyFont="1" applyNumberFormat="1">
      <alignment horizontal="center" readingOrder="0"/>
    </xf>
    <xf borderId="0" fillId="30" fontId="15" numFmtId="0" xfId="0" applyAlignment="1" applyFill="1" applyFont="1">
      <alignment horizontal="center" vertical="center"/>
    </xf>
    <xf borderId="0" fillId="31" fontId="16" numFmtId="0" xfId="0" applyAlignment="1" applyFill="1" applyFont="1">
      <alignment horizontal="center" vertical="center"/>
    </xf>
    <xf borderId="0" fillId="32" fontId="4" numFmtId="9" xfId="0" applyAlignment="1" applyFill="1" applyFont="1" applyNumberFormat="1">
      <alignment horizontal="center" readingOrder="0"/>
    </xf>
    <xf borderId="0" fillId="33" fontId="1" numFmtId="0" xfId="0" applyAlignment="1" applyFill="1" applyFont="1">
      <alignment horizontal="center" vertical="center"/>
    </xf>
    <xf borderId="0" fillId="32" fontId="4" numFmtId="9" xfId="0" applyAlignment="1" applyFont="1" applyNumberFormat="1">
      <alignment horizontal="center"/>
    </xf>
    <xf borderId="0" fillId="15" fontId="1" numFmtId="0" xfId="0" applyAlignment="1" applyFont="1">
      <alignment horizontal="center" readingOrder="0"/>
    </xf>
    <xf borderId="0" fillId="0" fontId="3" numFmtId="0" xfId="0" applyAlignment="1" applyFont="1">
      <alignment horizontal="center" readingOrder="0"/>
    </xf>
    <xf borderId="0" fillId="16" fontId="4" numFmtId="9" xfId="0" applyAlignment="1" applyFont="1" applyNumberFormat="1">
      <alignment horizontal="center"/>
    </xf>
    <xf borderId="0" fillId="34" fontId="17" numFmtId="0" xfId="0" applyAlignment="1" applyFill="1" applyFont="1">
      <alignment horizontal="center" vertical="center"/>
    </xf>
    <xf borderId="0" fillId="35" fontId="4" numFmtId="9" xfId="0" applyAlignment="1" applyFill="1" applyFont="1" applyNumberFormat="1">
      <alignment horizontal="center" readingOrder="0"/>
    </xf>
    <xf borderId="0" fillId="36" fontId="18" numFmtId="0" xfId="0" applyAlignment="1" applyFill="1" applyFont="1">
      <alignment horizontal="center" vertical="center"/>
    </xf>
    <xf borderId="0" fillId="37" fontId="4" numFmtId="9" xfId="0" applyAlignment="1" applyFill="1" applyFont="1" applyNumberFormat="1">
      <alignment horizontal="center"/>
    </xf>
    <xf borderId="0" fillId="38" fontId="19" numFmtId="0" xfId="0" applyAlignment="1" applyFill="1" applyFont="1">
      <alignment horizontal="center" vertical="center"/>
    </xf>
    <xf borderId="0" fillId="20" fontId="20" numFmtId="0" xfId="0" applyAlignment="1" applyFont="1">
      <alignment horizontal="center" vertical="center"/>
    </xf>
    <xf borderId="0" fillId="39" fontId="4" numFmtId="9" xfId="0" applyAlignment="1" applyFill="1" applyFont="1" applyNumberFormat="1">
      <alignment horizontal="center" readingOrder="0"/>
    </xf>
    <xf borderId="0" fillId="40" fontId="4" numFmtId="9" xfId="0" applyAlignment="1" applyFill="1" applyFont="1" applyNumberFormat="1">
      <alignment horizontal="center" readingOrder="0"/>
    </xf>
    <xf borderId="0" fillId="7" fontId="21" numFmtId="0" xfId="0" applyAlignment="1" applyFont="1">
      <alignment horizontal="center" vertical="center"/>
    </xf>
    <xf borderId="0" fillId="41" fontId="22" numFmtId="0" xfId="0" applyAlignment="1" applyFill="1" applyFont="1">
      <alignment horizontal="center" vertical="center"/>
    </xf>
    <xf borderId="0" fillId="42" fontId="4" numFmtId="9" xfId="0" applyAlignment="1" applyFill="1" applyFont="1" applyNumberFormat="1">
      <alignment horizontal="center"/>
    </xf>
    <xf borderId="0" fillId="29" fontId="4" numFmtId="9" xfId="0" applyAlignment="1" applyFont="1" applyNumberFormat="1">
      <alignment horizontal="center"/>
    </xf>
    <xf borderId="0" fillId="43" fontId="23" numFmtId="0" xfId="0" applyAlignment="1" applyFill="1" applyFont="1">
      <alignment horizontal="center" vertical="center"/>
    </xf>
    <xf borderId="0" fillId="23" fontId="14" numFmtId="0" xfId="0" applyAlignment="1" applyFont="1">
      <alignment horizontal="center" vertical="center"/>
    </xf>
    <xf borderId="0" fillId="44" fontId="24" numFmtId="0" xfId="0" applyAlignment="1" applyFill="1" applyFont="1">
      <alignment horizontal="center" vertical="center"/>
    </xf>
    <xf borderId="0" fillId="45" fontId="1" numFmtId="0" xfId="0" applyAlignment="1" applyFill="1" applyFont="1">
      <alignment horizontal="center" readingOrder="0"/>
    </xf>
    <xf borderId="0" fillId="46" fontId="16" numFmtId="0" xfId="0" applyAlignment="1" applyFill="1" applyFont="1">
      <alignment horizontal="center" vertical="center"/>
    </xf>
    <xf borderId="0" fillId="47" fontId="1" numFmtId="0" xfId="0" applyAlignment="1" applyFill="1" applyFont="1">
      <alignment horizontal="center" vertical="center"/>
    </xf>
    <xf borderId="0" fillId="18" fontId="4" numFmtId="9" xfId="0" applyAlignment="1" applyFont="1" applyNumberFormat="1">
      <alignment horizontal="center"/>
    </xf>
    <xf borderId="0" fillId="19" fontId="4" numFmtId="9" xfId="0" applyAlignment="1" applyFont="1" applyNumberFormat="1">
      <alignment horizontal="center"/>
    </xf>
    <xf borderId="0" fillId="48" fontId="21" numFmtId="0" xfId="0" applyAlignment="1" applyFill="1" applyFont="1">
      <alignment horizontal="center" vertical="center"/>
    </xf>
    <xf borderId="0" fillId="49" fontId="4" numFmtId="9" xfId="0" applyAlignment="1" applyFill="1" applyFont="1" applyNumberFormat="1">
      <alignment horizontal="center"/>
    </xf>
    <xf borderId="0" fillId="50" fontId="4" numFmtId="0" xfId="0" applyAlignment="1" applyFill="1" applyFont="1">
      <alignment horizontal="center"/>
    </xf>
    <xf borderId="0" fillId="51" fontId="4" numFmtId="9" xfId="0" applyAlignment="1" applyFill="1" applyFont="1" applyNumberFormat="1">
      <alignment horizontal="center"/>
    </xf>
    <xf borderId="0" fillId="34" fontId="15" numFmtId="0" xfId="0" applyAlignment="1" applyFont="1">
      <alignment horizontal="center" vertical="center"/>
    </xf>
    <xf borderId="0" fillId="23" fontId="25" numFmtId="0" xfId="0" applyAlignment="1" applyFont="1">
      <alignment horizontal="center" vertical="center"/>
    </xf>
    <xf borderId="0" fillId="52" fontId="26" numFmtId="0" xfId="0" applyAlignment="1" applyFill="1" applyFont="1">
      <alignment horizontal="center" vertical="center"/>
    </xf>
    <xf borderId="0" fillId="53" fontId="27" numFmtId="0" xfId="0" applyAlignment="1" applyFill="1" applyFont="1">
      <alignment horizontal="center" vertical="center"/>
    </xf>
    <xf borderId="0" fillId="54" fontId="28" numFmtId="0" xfId="0" applyAlignment="1" applyFill="1" applyFont="1">
      <alignment horizontal="center" vertical="center"/>
    </xf>
    <xf borderId="0" fillId="55" fontId="15" numFmtId="0" xfId="0" applyAlignment="1" applyFill="1" applyFont="1">
      <alignment horizontal="center" vertical="center"/>
    </xf>
    <xf borderId="0" fillId="56" fontId="3" numFmtId="0" xfId="0" applyAlignment="1" applyFill="1" applyFont="1">
      <alignment horizontal="center"/>
    </xf>
    <xf borderId="0" fillId="56" fontId="3" numFmtId="0" xfId="0" applyAlignment="1" applyFont="1">
      <alignment horizontal="center" readingOrder="0" vertical="center"/>
    </xf>
    <xf borderId="0" fillId="57" fontId="4" numFmtId="9" xfId="0" applyAlignment="1" applyFill="1" applyFont="1" applyNumberFormat="1">
      <alignment horizontal="center"/>
    </xf>
    <xf borderId="0" fillId="58" fontId="29" numFmtId="0" xfId="0" applyAlignment="1" applyFill="1" applyFont="1">
      <alignment readingOrder="0" vertical="bottom"/>
    </xf>
    <xf borderId="1" fillId="58" fontId="30" numFmtId="0" xfId="0" applyAlignment="1" applyBorder="1" applyFont="1">
      <alignment readingOrder="0" vertical="bottom"/>
    </xf>
    <xf borderId="0" fillId="0" fontId="5" numFmtId="0" xfId="0" applyAlignment="1" applyFont="1">
      <alignment readingOrder="0"/>
    </xf>
    <xf borderId="0" fillId="56" fontId="31" numFmtId="0" xfId="0" applyAlignment="1" applyFont="1">
      <alignment horizontal="right" readingOrder="0" vertical="bottom"/>
    </xf>
    <xf borderId="0" fillId="56" fontId="31" numFmtId="0" xfId="0" applyAlignment="1" applyFont="1">
      <alignment readingOrder="0" vertical="bottom"/>
    </xf>
    <xf borderId="1" fillId="12" fontId="32" numFmtId="0" xfId="0" applyAlignment="1" applyBorder="1" applyFont="1">
      <alignment readingOrder="0" vertical="bottom"/>
    </xf>
    <xf borderId="0" fillId="32" fontId="31" numFmtId="1" xfId="0" applyAlignment="1" applyFont="1" applyNumberFormat="1">
      <alignment horizontal="right" readingOrder="0" vertical="bottom"/>
    </xf>
    <xf borderId="0" fillId="0" fontId="5" numFmtId="0" xfId="0" applyFont="1"/>
    <xf borderId="0" fillId="59" fontId="31" numFmtId="0" xfId="0" applyAlignment="1" applyFill="1" applyFont="1">
      <alignment horizontal="right" readingOrder="0" vertical="bottom"/>
    </xf>
    <xf borderId="0" fillId="59" fontId="31" numFmtId="0" xfId="0" applyAlignment="1" applyFont="1">
      <alignment readingOrder="0" vertical="bottom"/>
    </xf>
    <xf borderId="1" fillId="60" fontId="33" numFmtId="0" xfId="0" applyAlignment="1" applyBorder="1" applyFill="1" applyFont="1">
      <alignment readingOrder="0" vertical="bottom"/>
    </xf>
    <xf borderId="0" fillId="61" fontId="31" numFmtId="1" xfId="0" applyAlignment="1" applyFill="1" applyFont="1" applyNumberFormat="1">
      <alignment horizontal="right" readingOrder="0" vertical="bottom"/>
    </xf>
    <xf borderId="1" fillId="62" fontId="34" numFmtId="0" xfId="0" applyAlignment="1" applyBorder="1" applyFill="1" applyFont="1">
      <alignment readingOrder="0" vertical="bottom"/>
    </xf>
    <xf borderId="0" fillId="63" fontId="31" numFmtId="1" xfId="0" applyAlignment="1" applyFill="1" applyFont="1" applyNumberFormat="1">
      <alignment horizontal="right" readingOrder="0" vertical="bottom"/>
    </xf>
    <xf borderId="1" fillId="44" fontId="35" numFmtId="0" xfId="0" applyAlignment="1" applyBorder="1" applyFont="1">
      <alignment readingOrder="0" vertical="bottom"/>
    </xf>
    <xf borderId="0" fillId="64" fontId="31" numFmtId="1" xfId="0" applyAlignment="1" applyFill="1" applyFont="1" applyNumberFormat="1">
      <alignment horizontal="right" readingOrder="0" vertical="bottom"/>
    </xf>
    <xf borderId="1" fillId="43" fontId="36" numFmtId="0" xfId="0" applyAlignment="1" applyBorder="1" applyFont="1">
      <alignment readingOrder="0" vertical="bottom"/>
    </xf>
    <xf borderId="0" fillId="65" fontId="31" numFmtId="1" xfId="0" applyAlignment="1" applyFill="1" applyFont="1" applyNumberFormat="1">
      <alignment horizontal="right" readingOrder="0" vertical="bottom"/>
    </xf>
    <xf borderId="1" fillId="66" fontId="37" numFmtId="0" xfId="0" applyAlignment="1" applyBorder="1" applyFill="1" applyFont="1">
      <alignment readingOrder="0" vertical="bottom"/>
    </xf>
    <xf borderId="0" fillId="67" fontId="31" numFmtId="1" xfId="0" applyAlignment="1" applyFill="1" applyFont="1" applyNumberFormat="1">
      <alignment horizontal="right" readingOrder="0" vertical="bottom"/>
    </xf>
    <xf borderId="1" fillId="68" fontId="38" numFmtId="0" xfId="0" applyAlignment="1" applyBorder="1" applyFill="1" applyFont="1">
      <alignment readingOrder="0" vertical="bottom"/>
    </xf>
    <xf borderId="0" fillId="69" fontId="31" numFmtId="1" xfId="0" applyAlignment="1" applyFill="1" applyFont="1" applyNumberFormat="1">
      <alignment horizontal="right" readingOrder="0" vertical="bottom"/>
    </xf>
    <xf borderId="1" fillId="70" fontId="37" numFmtId="0" xfId="0" applyAlignment="1" applyBorder="1" applyFill="1" applyFont="1">
      <alignment readingOrder="0" vertical="bottom"/>
    </xf>
    <xf borderId="0" fillId="71" fontId="31" numFmtId="1" xfId="0" applyAlignment="1" applyFill="1" applyFont="1" applyNumberFormat="1">
      <alignment horizontal="right" readingOrder="0" vertical="bottom"/>
    </xf>
    <xf borderId="1" fillId="72" fontId="30" numFmtId="0" xfId="0" applyAlignment="1" applyBorder="1" applyFill="1" applyFont="1">
      <alignment readingOrder="0" vertical="bottom"/>
    </xf>
    <xf borderId="1" fillId="73" fontId="38" numFmtId="0" xfId="0" applyAlignment="1" applyBorder="1" applyFill="1" applyFont="1">
      <alignment readingOrder="0" vertical="bottom"/>
    </xf>
    <xf borderId="0" fillId="74" fontId="31" numFmtId="1" xfId="0" applyAlignment="1" applyFill="1" applyFont="1" applyNumberFormat="1">
      <alignment horizontal="right" readingOrder="0" vertical="bottom"/>
    </xf>
    <xf borderId="1" fillId="75" fontId="38" numFmtId="0" xfId="0" applyAlignment="1" applyBorder="1" applyFill="1" applyFont="1">
      <alignment readingOrder="0" vertical="bottom"/>
    </xf>
    <xf borderId="0" fillId="76" fontId="31" numFmtId="1" xfId="0" applyAlignment="1" applyFill="1" applyFont="1" applyNumberFormat="1">
      <alignment horizontal="right" readingOrder="0" vertical="bottom"/>
    </xf>
    <xf borderId="1" fillId="77" fontId="39" numFmtId="0" xfId="0" applyAlignment="1" applyBorder="1" applyFill="1" applyFont="1">
      <alignment readingOrder="0" vertical="bottom"/>
    </xf>
    <xf borderId="1" fillId="78" fontId="37" numFmtId="0" xfId="0" applyAlignment="1" applyBorder="1" applyFill="1" applyFont="1">
      <alignment readingOrder="0" vertical="bottom"/>
    </xf>
    <xf borderId="0" fillId="79" fontId="31" numFmtId="1" xfId="0" applyAlignment="1" applyFill="1" applyFont="1" applyNumberFormat="1">
      <alignment horizontal="right" readingOrder="0" vertical="bottom"/>
    </xf>
    <xf borderId="1" fillId="7" fontId="40" numFmtId="0" xfId="0" applyAlignment="1" applyBorder="1" applyFont="1">
      <alignment readingOrder="0" vertical="bottom"/>
    </xf>
    <xf borderId="0" fillId="80" fontId="31" numFmtId="1" xfId="0" applyAlignment="1" applyFill="1" applyFont="1" applyNumberFormat="1">
      <alignment horizontal="right" readingOrder="0" vertical="bottom"/>
    </xf>
    <xf borderId="1" fillId="34" fontId="38" numFmtId="0" xfId="0" applyAlignment="1" applyBorder="1" applyFont="1">
      <alignment readingOrder="0" vertical="bottom"/>
    </xf>
    <xf borderId="0" fillId="81" fontId="31" numFmtId="1" xfId="0" applyAlignment="1" applyFill="1" applyFont="1" applyNumberFormat="1">
      <alignment horizontal="right" readingOrder="0" vertical="bottom"/>
    </xf>
    <xf borderId="1" fillId="82" fontId="41" numFmtId="0" xfId="0" applyAlignment="1" applyBorder="1" applyFill="1" applyFont="1">
      <alignment readingOrder="0" vertical="bottom"/>
    </xf>
    <xf borderId="0" fillId="83" fontId="31" numFmtId="1" xfId="0" applyAlignment="1" applyFill="1" applyFont="1" applyNumberFormat="1">
      <alignment horizontal="right" readingOrder="0" vertical="bottom"/>
    </xf>
    <xf borderId="1" fillId="54" fontId="42" numFmtId="0" xfId="0" applyAlignment="1" applyBorder="1" applyFont="1">
      <alignment readingOrder="0" vertical="bottom"/>
    </xf>
    <xf borderId="0" fillId="84" fontId="31" numFmtId="1" xfId="0" applyAlignment="1" applyFill="1" applyFont="1" applyNumberFormat="1">
      <alignment horizontal="right" readingOrder="0" vertical="bottom"/>
    </xf>
    <xf borderId="1" fillId="34" fontId="37" numFmtId="0" xfId="0" applyAlignment="1" applyBorder="1" applyFont="1">
      <alignment readingOrder="0" vertical="bottom"/>
    </xf>
    <xf borderId="0" fillId="85" fontId="31" numFmtId="1" xfId="0" applyAlignment="1" applyFill="1" applyFont="1" applyNumberFormat="1">
      <alignment horizontal="right" readingOrder="0" vertical="bottom"/>
    </xf>
    <xf borderId="1" fillId="86" fontId="43" numFmtId="0" xfId="0" applyAlignment="1" applyBorder="1" applyFill="1" applyFont="1">
      <alignment readingOrder="0" vertical="bottom"/>
    </xf>
    <xf borderId="1" fillId="87" fontId="37" numFmtId="0" xfId="0" applyAlignment="1" applyBorder="1" applyFill="1" applyFont="1">
      <alignment readingOrder="0" vertical="bottom"/>
    </xf>
    <xf borderId="1" fillId="88" fontId="44" numFmtId="0" xfId="0" applyAlignment="1" applyBorder="1" applyFill="1" applyFont="1">
      <alignment readingOrder="0" vertical="bottom"/>
    </xf>
    <xf borderId="0" fillId="89" fontId="31" numFmtId="1" xfId="0" applyAlignment="1" applyFill="1" applyFont="1" applyNumberFormat="1">
      <alignment horizontal="right" readingOrder="0" vertical="bottom"/>
    </xf>
    <xf borderId="1" fillId="82" fontId="45" numFmtId="0" xfId="0" applyAlignment="1" applyBorder="1" applyFont="1">
      <alignment readingOrder="0" vertical="bottom"/>
    </xf>
    <xf borderId="0" fillId="90" fontId="31" numFmtId="1" xfId="0" applyAlignment="1" applyFill="1" applyFont="1" applyNumberFormat="1">
      <alignment horizontal="right" readingOrder="0" vertical="bottom"/>
    </xf>
    <xf borderId="1" fillId="91" fontId="46" numFmtId="0" xfId="0" applyAlignment="1" applyBorder="1" applyFill="1" applyFont="1">
      <alignment readingOrder="0" vertical="bottom"/>
    </xf>
    <xf borderId="0" fillId="92" fontId="31" numFmtId="1" xfId="0" applyAlignment="1" applyFill="1" applyFont="1" applyNumberFormat="1">
      <alignment horizontal="right" readingOrder="0" vertical="bottom"/>
    </xf>
    <xf borderId="1" fillId="93" fontId="37" numFmtId="0" xfId="0" applyAlignment="1" applyBorder="1" applyFill="1" applyFont="1">
      <alignment readingOrder="0" vertical="bottom"/>
    </xf>
    <xf borderId="0" fillId="94" fontId="31" numFmtId="1" xfId="0" applyAlignment="1" applyFill="1" applyFont="1" applyNumberFormat="1">
      <alignment horizontal="right" readingOrder="0" vertical="bottom"/>
    </xf>
    <xf borderId="1" fillId="95" fontId="47" numFmtId="0" xfId="0" applyAlignment="1" applyBorder="1" applyFill="1" applyFont="1">
      <alignment readingOrder="0" vertical="bottom"/>
    </xf>
    <xf borderId="1" fillId="7" fontId="48" numFmtId="0" xfId="0" applyAlignment="1" applyBorder="1" applyFont="1">
      <alignment readingOrder="0" vertical="bottom"/>
    </xf>
    <xf borderId="0" fillId="96" fontId="31" numFmtId="1" xfId="0" applyAlignment="1" applyFill="1" applyFont="1" applyNumberFormat="1">
      <alignment horizontal="right" readingOrder="0" vertical="bottom"/>
    </xf>
    <xf borderId="1" fillId="97" fontId="49" numFmtId="0" xfId="0" applyAlignment="1" applyBorder="1" applyFill="1" applyFont="1">
      <alignment readingOrder="0" vertical="bottom"/>
    </xf>
    <xf borderId="0" fillId="98" fontId="31" numFmtId="1" xfId="0" applyAlignment="1" applyFill="1" applyFont="1" applyNumberFormat="1">
      <alignment horizontal="right" readingOrder="0" vertical="bottom"/>
    </xf>
    <xf borderId="1" fillId="99" fontId="50" numFmtId="0" xfId="0" applyAlignment="1" applyBorder="1" applyFill="1" applyFont="1">
      <alignment readingOrder="0" vertical="bottom"/>
    </xf>
    <xf borderId="0" fillId="100" fontId="31" numFmtId="1" xfId="0" applyAlignment="1" applyFill="1" applyFont="1" applyNumberFormat="1">
      <alignment horizontal="right" readingOrder="0" vertical="bottom"/>
    </xf>
    <xf borderId="1" fillId="101" fontId="51" numFmtId="0" xfId="0" applyAlignment="1" applyBorder="1" applyFill="1" applyFont="1">
      <alignment readingOrder="0" vertical="bottom"/>
    </xf>
    <xf borderId="1" fillId="102" fontId="52" numFmtId="0" xfId="0" applyAlignment="1" applyBorder="1" applyFill="1" applyFont="1">
      <alignment readingOrder="0" vertical="bottom"/>
    </xf>
    <xf borderId="0" fillId="103" fontId="31" numFmtId="1" xfId="0" applyAlignment="1" applyFill="1" applyFont="1" applyNumberFormat="1">
      <alignment horizontal="right" readingOrder="0" vertical="bottom"/>
    </xf>
    <xf borderId="0" fillId="104" fontId="31" numFmtId="1" xfId="0" applyAlignment="1" applyFill="1" applyFont="1" applyNumberFormat="1">
      <alignment horizontal="right" readingOrder="0" vertical="bottom"/>
    </xf>
    <xf borderId="0" fillId="105" fontId="31" numFmtId="1" xfId="0" applyAlignment="1" applyFill="1" applyFont="1" applyNumberFormat="1">
      <alignment horizontal="right" readingOrder="0" vertical="bottom"/>
    </xf>
    <xf borderId="1" fillId="41" fontId="53" numFmtId="0" xfId="0" applyAlignment="1" applyBorder="1" applyFont="1">
      <alignment readingOrder="0" vertical="bottom"/>
    </xf>
    <xf borderId="0" fillId="106" fontId="31" numFmtId="1" xfId="0" applyAlignment="1" applyFill="1" applyFont="1" applyNumberFormat="1">
      <alignment horizontal="right" readingOrder="0" vertical="bottom"/>
    </xf>
    <xf borderId="0" fillId="107" fontId="31" numFmtId="1" xfId="0" applyAlignment="1" applyFill="1" applyFont="1" applyNumberFormat="1">
      <alignment horizontal="right" readingOrder="0" vertical="bottom"/>
    </xf>
    <xf borderId="0" fillId="108" fontId="31" numFmtId="1" xfId="0" applyAlignment="1" applyFill="1" applyFont="1" applyNumberFormat="1">
      <alignment horizontal="right" readingOrder="0" vertical="bottom"/>
    </xf>
    <xf borderId="0" fillId="109" fontId="31" numFmtId="1" xfId="0" applyAlignment="1" applyFill="1" applyFont="1" applyNumberFormat="1">
      <alignment horizontal="right" readingOrder="0" vertical="bottom"/>
    </xf>
    <xf borderId="1" fillId="54" fontId="47" numFmtId="0" xfId="0" applyAlignment="1" applyBorder="1" applyFont="1">
      <alignment readingOrder="0" vertical="bottom"/>
    </xf>
    <xf borderId="0" fillId="110" fontId="31" numFmtId="1" xfId="0" applyAlignment="1" applyFill="1" applyFont="1" applyNumberFormat="1">
      <alignment horizontal="right" readingOrder="0" vertical="bottom"/>
    </xf>
    <xf borderId="0" fillId="111" fontId="31" numFmtId="1" xfId="0" applyAlignment="1" applyFill="1" applyFont="1" applyNumberFormat="1">
      <alignment horizontal="right" readingOrder="0" vertical="bottom"/>
    </xf>
    <xf borderId="0" fillId="112" fontId="31" numFmtId="1" xfId="0" applyAlignment="1" applyFill="1" applyFont="1" applyNumberFormat="1">
      <alignment horizontal="right" readingOrder="0" vertical="bottom"/>
    </xf>
    <xf borderId="0" fillId="113" fontId="31" numFmtId="1" xfId="0" applyAlignment="1" applyFill="1" applyFont="1" applyNumberFormat="1">
      <alignment horizontal="right" readingOrder="0" vertical="bottom"/>
    </xf>
    <xf borderId="0" fillId="114" fontId="31" numFmtId="1" xfId="0" applyAlignment="1" applyFill="1" applyFont="1" applyNumberFormat="1">
      <alignment horizontal="right" readingOrder="0" vertical="bottom"/>
    </xf>
    <xf borderId="0" fillId="11" fontId="31" numFmtId="1" xfId="0" applyAlignment="1" applyFont="1" applyNumberFormat="1">
      <alignment horizontal="right" readingOrder="0" vertical="bottom"/>
    </xf>
    <xf borderId="0" fillId="115" fontId="31" numFmtId="1" xfId="0" applyAlignment="1" applyFill="1" applyFont="1" applyNumberFormat="1">
      <alignment horizontal="right" readingOrder="0" vertical="bottom"/>
    </xf>
    <xf borderId="0" fillId="116" fontId="31" numFmtId="1" xfId="0" applyAlignment="1" applyFill="1" applyFont="1" applyNumberFormat="1">
      <alignment horizontal="right" readingOrder="0" vertical="bottom"/>
    </xf>
    <xf borderId="0" fillId="117" fontId="31" numFmtId="1" xfId="0" applyAlignment="1" applyFill="1" applyFont="1" applyNumberFormat="1">
      <alignment horizontal="right" readingOrder="0" vertical="bottom"/>
    </xf>
    <xf borderId="0" fillId="29" fontId="31" numFmtId="1" xfId="0" applyAlignment="1" applyFont="1" applyNumberFormat="1">
      <alignment horizontal="right" readingOrder="0" vertical="bottom"/>
    </xf>
    <xf borderId="0" fillId="118" fontId="31" numFmtId="1" xfId="0" applyAlignment="1" applyFill="1" applyFont="1" applyNumberFormat="1">
      <alignment horizontal="right" readingOrder="0" vertical="bottom"/>
    </xf>
    <xf borderId="0" fillId="119" fontId="31" numFmtId="1" xfId="0" applyAlignment="1" applyFill="1" applyFont="1" applyNumberFormat="1">
      <alignment horizontal="right" readingOrder="0" vertical="bottom"/>
    </xf>
    <xf borderId="0" fillId="120" fontId="31" numFmtId="1" xfId="0" applyAlignment="1" applyFill="1" applyFont="1" applyNumberFormat="1">
      <alignment horizontal="right" readingOrder="0" vertical="bottom"/>
    </xf>
    <xf borderId="1" fillId="121" fontId="37" numFmtId="0" xfId="0" applyAlignment="1" applyBorder="1" applyFill="1" applyFont="1">
      <alignment readingOrder="0" vertical="bottom"/>
    </xf>
    <xf borderId="0" fillId="122" fontId="31" numFmtId="1" xfId="0" applyAlignment="1" applyFill="1" applyFont="1" applyNumberFormat="1">
      <alignment horizontal="right" readingOrder="0" vertical="bottom"/>
    </xf>
    <xf borderId="0" fillId="123" fontId="31" numFmtId="1" xfId="0" applyAlignment="1" applyFill="1" applyFont="1" applyNumberFormat="1">
      <alignment horizontal="right" readingOrder="0" vertical="bottom"/>
    </xf>
    <xf borderId="0" fillId="124" fontId="31" numFmtId="1" xfId="0" applyAlignment="1" applyFill="1" applyFont="1" applyNumberFormat="1">
      <alignment horizontal="right" readingOrder="0" vertical="bottom"/>
    </xf>
    <xf borderId="0" fillId="125" fontId="31" numFmtId="1" xfId="0" applyAlignment="1" applyFill="1" applyFont="1" applyNumberFormat="1">
      <alignment horizontal="right" readingOrder="0" vertical="bottom"/>
    </xf>
    <xf borderId="0" fillId="126" fontId="31" numFmtId="1" xfId="0" applyAlignment="1" applyFill="1" applyFont="1" applyNumberFormat="1">
      <alignment horizontal="right" readingOrder="0" vertical="bottom"/>
    </xf>
    <xf borderId="0" fillId="127" fontId="31" numFmtId="1" xfId="0" applyAlignment="1" applyFill="1" applyFont="1" applyNumberFormat="1">
      <alignment horizontal="right" readingOrder="0" vertical="bottom"/>
    </xf>
    <xf borderId="0" fillId="128" fontId="31" numFmtId="1" xfId="0" applyAlignment="1" applyFill="1" applyFont="1" applyNumberFormat="1">
      <alignment horizontal="right" readingOrder="0" vertical="bottom"/>
    </xf>
    <xf borderId="0" fillId="129" fontId="31" numFmtId="1" xfId="0" applyAlignment="1" applyFill="1" applyFont="1" applyNumberFormat="1">
      <alignment horizontal="right" readingOrder="0" vertical="bottom"/>
    </xf>
    <xf borderId="0" fillId="130" fontId="31" numFmtId="1" xfId="0" applyAlignment="1" applyFill="1" applyFont="1" applyNumberFormat="1">
      <alignment horizontal="right" readingOrder="0" vertical="bottom"/>
    </xf>
    <xf borderId="0" fillId="131" fontId="31" numFmtId="1" xfId="0" applyAlignment="1" applyFill="1" applyFont="1" applyNumberFormat="1">
      <alignment horizontal="right" readingOrder="0" vertical="bottom"/>
    </xf>
    <xf borderId="0" fillId="132" fontId="31" numFmtId="1" xfId="0" applyAlignment="1" applyFill="1" applyFont="1" applyNumberFormat="1">
      <alignment horizontal="right" readingOrder="0" vertical="bottom"/>
    </xf>
    <xf borderId="0" fillId="133" fontId="31" numFmtId="1" xfId="0" applyAlignment="1" applyFill="1" applyFont="1" applyNumberFormat="1">
      <alignment horizontal="right" readingOrder="0" vertical="bottom"/>
    </xf>
    <xf borderId="0" fillId="134" fontId="31" numFmtId="1" xfId="0" applyAlignment="1" applyFill="1" applyFont="1" applyNumberFormat="1">
      <alignment horizontal="right" readingOrder="0" vertical="bottom"/>
    </xf>
    <xf borderId="0" fillId="135" fontId="31" numFmtId="1" xfId="0" applyAlignment="1" applyFill="1" applyFont="1" applyNumberFormat="1">
      <alignment horizontal="right" readingOrder="0" vertical="bottom"/>
    </xf>
    <xf borderId="0" fillId="136" fontId="31" numFmtId="1" xfId="0" applyAlignment="1" applyFill="1" applyFont="1" applyNumberFormat="1">
      <alignment horizontal="right" readingOrder="0" vertical="bottom"/>
    </xf>
    <xf borderId="0" fillId="51" fontId="31" numFmtId="1" xfId="0" applyAlignment="1" applyFont="1" applyNumberFormat="1">
      <alignment horizontal="right" readingOrder="0" vertical="bottom"/>
    </xf>
    <xf borderId="0" fillId="137" fontId="31" numFmtId="1" xfId="0" applyAlignment="1" applyFill="1" applyFont="1" applyNumberFormat="1">
      <alignment horizontal="right" readingOrder="0" vertical="bottom"/>
    </xf>
    <xf borderId="0" fillId="138" fontId="31" numFmtId="1" xfId="0" applyAlignment="1" applyFill="1" applyFont="1" applyNumberFormat="1">
      <alignment horizontal="right" readingOrder="0" vertical="bottom"/>
    </xf>
    <xf borderId="0" fillId="139" fontId="31" numFmtId="1" xfId="0" applyAlignment="1" applyFill="1" applyFont="1" applyNumberFormat="1">
      <alignment horizontal="right" readingOrder="0" vertical="bottom"/>
    </xf>
    <xf borderId="0" fillId="0" fontId="5" numFmtId="0" xfId="0" applyAlignment="1" applyFont="1">
      <alignment readingOrder="0"/>
    </xf>
    <xf borderId="2" fillId="2" fontId="2" numFmtId="0" xfId="0" applyAlignment="1" applyBorder="1" applyFont="1">
      <alignment horizontal="center" readingOrder="0" vertical="center"/>
    </xf>
    <xf borderId="2" fillId="2" fontId="2" numFmtId="9" xfId="0" applyAlignment="1" applyBorder="1" applyFont="1" applyNumberFormat="1">
      <alignment horizontal="center" readingOrder="0" vertical="center"/>
    </xf>
    <xf borderId="3" fillId="2" fontId="2" numFmtId="0" xfId="0" applyAlignment="1" applyBorder="1" applyFont="1">
      <alignment horizontal="center" readingOrder="0" vertical="bottom"/>
    </xf>
    <xf borderId="3" fillId="2" fontId="2" numFmtId="0" xfId="0" applyAlignment="1" applyBorder="1" applyFont="1">
      <alignment readingOrder="0" vertical="bottom"/>
    </xf>
    <xf borderId="0" fillId="2" fontId="54" numFmtId="0" xfId="0" applyFont="1"/>
    <xf borderId="0" fillId="0" fontId="55" numFmtId="0" xfId="0" applyAlignment="1" applyFont="1">
      <alignment horizontal="center" readingOrder="0"/>
    </xf>
    <xf borderId="0" fillId="0" fontId="56" numFmtId="0" xfId="0" applyAlignment="1" applyFont="1">
      <alignment horizontal="center" vertical="bottom"/>
    </xf>
    <xf borderId="0" fillId="4" fontId="5" numFmtId="0" xfId="0" applyAlignment="1" applyFont="1">
      <alignment horizontal="center" readingOrder="0"/>
    </xf>
    <xf borderId="0" fillId="0" fontId="5" numFmtId="9" xfId="0" applyAlignment="1" applyFont="1" applyNumberFormat="1">
      <alignment horizontal="center" readingOrder="0"/>
    </xf>
    <xf borderId="0" fillId="5" fontId="5" numFmtId="0" xfId="0" applyAlignment="1" applyFont="1">
      <alignment horizontal="center" readingOrder="0"/>
    </xf>
    <xf borderId="0" fillId="9" fontId="5" numFmtId="0" xfId="0" applyAlignment="1" applyFont="1">
      <alignment horizontal="center" readingOrder="0"/>
    </xf>
    <xf borderId="0" fillId="0" fontId="5" numFmtId="0" xfId="0" applyAlignment="1" applyFont="1">
      <alignment horizontal="center"/>
    </xf>
    <xf borderId="3" fillId="95" fontId="57" numFmtId="0" xfId="0" applyAlignment="1" applyBorder="1" applyFont="1">
      <alignment vertical="bottom"/>
    </xf>
    <xf borderId="0" fillId="0" fontId="58" numFmtId="0" xfId="0" applyAlignment="1" applyFont="1">
      <alignment vertical="bottom"/>
    </xf>
    <xf borderId="3" fillId="93" fontId="2" numFmtId="0" xfId="0" applyAlignment="1" applyBorder="1" applyFont="1">
      <alignment vertical="bottom"/>
    </xf>
    <xf borderId="0" fillId="0" fontId="55" numFmtId="0" xfId="0" applyAlignment="1" applyFont="1">
      <alignment horizontal="center"/>
    </xf>
    <xf borderId="3" fillId="78" fontId="2" numFmtId="0" xfId="0" applyAlignment="1" applyBorder="1" applyFont="1">
      <alignment vertical="bottom"/>
    </xf>
    <xf borderId="3" fillId="70" fontId="2" numFmtId="0" xfId="0" applyAlignment="1" applyBorder="1" applyFont="1">
      <alignment vertical="bottom"/>
    </xf>
    <xf borderId="3" fillId="60" fontId="59" numFmtId="0" xfId="0" applyAlignment="1" applyBorder="1" applyFont="1">
      <alignment vertical="bottom"/>
    </xf>
    <xf borderId="3" fillId="44" fontId="60" numFmtId="0" xfId="0" applyAlignment="1" applyBorder="1" applyFont="1">
      <alignment vertical="bottom"/>
    </xf>
    <xf borderId="0" fillId="50" fontId="5" numFmtId="0" xfId="0" applyAlignment="1" applyFont="1">
      <alignment horizontal="center" readingOrder="0"/>
    </xf>
    <xf borderId="3" fillId="77" fontId="61" numFmtId="0" xfId="0" applyAlignment="1" applyBorder="1" applyFont="1">
      <alignment vertical="bottom"/>
    </xf>
    <xf borderId="3" fillId="97" fontId="62" numFmtId="0" xfId="0" applyAlignment="1" applyBorder="1" applyFont="1">
      <alignment vertical="bottom"/>
    </xf>
    <xf borderId="3" fillId="102" fontId="63" numFmtId="0" xfId="0" applyAlignment="1" applyBorder="1" applyFont="1">
      <alignment vertical="bottom"/>
    </xf>
    <xf borderId="3" fillId="41" fontId="64" numFmtId="0" xfId="0" applyAlignment="1" applyBorder="1" applyFont="1">
      <alignment vertical="bottom"/>
    </xf>
    <xf borderId="3" fillId="88" fontId="65" numFmtId="0" xfId="0" applyAlignment="1" applyBorder="1" applyFont="1">
      <alignment vertical="bottom"/>
    </xf>
    <xf borderId="3" fillId="7" fontId="66" numFmtId="0" xfId="0" applyAlignment="1" applyBorder="1" applyFont="1">
      <alignment vertical="bottom"/>
    </xf>
    <xf borderId="3" fillId="12" fontId="67" numFmtId="0" xfId="0" applyAlignment="1" applyBorder="1" applyFont="1">
      <alignment vertical="bottom"/>
    </xf>
    <xf borderId="3" fillId="43" fontId="68" numFmtId="0" xfId="0" applyAlignment="1" applyBorder="1" applyFont="1">
      <alignment vertical="bottom"/>
    </xf>
    <xf borderId="3" fillId="54" fontId="57" numFmtId="0" xfId="0" applyAlignment="1" applyBorder="1" applyFont="1">
      <alignment vertical="bottom"/>
    </xf>
    <xf borderId="3" fillId="101" fontId="69" numFmtId="0" xfId="0" applyAlignment="1" applyBorder="1" applyFont="1">
      <alignment vertical="bottom"/>
    </xf>
    <xf borderId="3" fillId="82" fontId="70" numFmtId="0" xfId="0" applyAlignment="1" applyBorder="1" applyFont="1">
      <alignment vertical="bottom"/>
    </xf>
    <xf borderId="3" fillId="54" fontId="71" numFmtId="0" xfId="0" applyAlignment="1" applyBorder="1" applyFont="1">
      <alignment vertical="bottom"/>
    </xf>
    <xf borderId="3" fillId="99" fontId="72" numFmtId="0" xfId="0" applyAlignment="1" applyBorder="1" applyFont="1">
      <alignment vertical="bottom"/>
    </xf>
    <xf borderId="3" fillId="91" fontId="73" numFmtId="0" xfId="0" applyAlignment="1" applyBorder="1" applyFont="1">
      <alignment vertical="bottom"/>
    </xf>
    <xf borderId="3" fillId="82" fontId="74" numFmtId="0" xfId="0" applyAlignment="1" applyBorder="1" applyFont="1">
      <alignment vertical="bottom"/>
    </xf>
    <xf borderId="3" fillId="75" fontId="75" numFmtId="0" xfId="0" applyAlignment="1" applyBorder="1" applyFont="1">
      <alignment vertical="bottom"/>
    </xf>
    <xf borderId="3" fillId="86" fontId="76" numFmtId="0" xfId="0" applyAlignment="1" applyBorder="1" applyFont="1">
      <alignment vertical="bottom"/>
    </xf>
    <xf borderId="3" fillId="72" fontId="77" numFmtId="0" xfId="0" applyAlignment="1" applyBorder="1" applyFont="1">
      <alignment vertical="bottom"/>
    </xf>
    <xf borderId="3" fillId="73" fontId="75" numFmtId="0" xfId="0" applyAlignment="1" applyBorder="1" applyFont="1">
      <alignment vertical="bottom"/>
    </xf>
    <xf borderId="3" fillId="66" fontId="2" numFmtId="0" xfId="0" applyAlignment="1" applyBorder="1" applyFont="1">
      <alignment vertical="bottom"/>
    </xf>
    <xf borderId="3" fillId="68" fontId="75" numFmtId="0" xfId="0" applyAlignment="1" applyBorder="1" applyFont="1">
      <alignment vertical="bottom"/>
    </xf>
    <xf borderId="3" fillId="34" fontId="75" numFmtId="0" xfId="0" applyAlignment="1" applyBorder="1" applyFont="1">
      <alignment vertical="bottom"/>
    </xf>
    <xf borderId="3" fillId="7" fontId="78" numFmtId="0" xfId="0" applyAlignment="1" applyBorder="1" applyFont="1">
      <alignment vertical="bottom"/>
    </xf>
    <xf borderId="3" fillId="62" fontId="79" numFmtId="0" xfId="0" applyAlignment="1" applyBorder="1" applyFont="1">
      <alignment vertical="bottom"/>
    </xf>
    <xf borderId="3" fillId="34" fontId="2" numFmtId="0" xfId="0" applyAlignment="1" applyBorder="1" applyFont="1">
      <alignment vertical="bottom"/>
    </xf>
    <xf borderId="3" fillId="87" fontId="2" numFmtId="0" xfId="0" applyAlignment="1" applyBorder="1" applyFont="1">
      <alignment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2.63" defaultRowHeight="15.75"/>
  <cols>
    <col customWidth="1" min="1" max="1" width="8.75"/>
    <col customWidth="1" min="2" max="2" width="20.75"/>
    <col customWidth="1" min="3" max="3" width="15.38"/>
    <col customWidth="1" min="4" max="4" width="7.13"/>
    <col customWidth="1" min="5" max="5" width="10.75"/>
    <col customWidth="1" min="6" max="6" width="6.5"/>
    <col customWidth="1" min="7" max="7" width="6.75"/>
    <col customWidth="1" min="8" max="8" width="6.38"/>
    <col customWidth="1" min="9" max="9" width="18.75"/>
    <col customWidth="1" min="10" max="10" width="15.75"/>
    <col customWidth="1" min="11" max="11" width="7.13"/>
    <col customWidth="1" min="12" max="12" width="10.13"/>
    <col customWidth="1" min="13" max="13" width="6.63"/>
    <col customWidth="1" min="14" max="14" width="5.25"/>
    <col customWidth="1" min="15" max="15" width="6.63"/>
    <col customWidth="1" min="16" max="16" width="7.5"/>
    <col customWidth="1" hidden="1" min="17" max="17" width="16.5"/>
    <col customWidth="1" hidden="1" min="18" max="18" width="12.25"/>
    <col customWidth="1" hidden="1" min="19" max="22" width="7.38"/>
  </cols>
  <sheetData>
    <row r="1" ht="53.25" customHeight="1">
      <c r="A1" s="1" t="s">
        <v>0</v>
      </c>
      <c r="B1" s="1" t="s">
        <v>1</v>
      </c>
      <c r="C1" s="1" t="s">
        <v>2</v>
      </c>
      <c r="D1" s="2" t="s">
        <v>3</v>
      </c>
      <c r="E1" s="1" t="s">
        <v>4</v>
      </c>
      <c r="F1" s="1" t="s">
        <v>5</v>
      </c>
      <c r="G1" s="3" t="s">
        <v>6</v>
      </c>
      <c r="H1" s="3" t="s">
        <v>7</v>
      </c>
      <c r="I1" s="1" t="s">
        <v>8</v>
      </c>
      <c r="J1" s="1" t="s">
        <v>9</v>
      </c>
      <c r="K1" s="2" t="s">
        <v>3</v>
      </c>
      <c r="L1" s="1" t="s">
        <v>4</v>
      </c>
      <c r="M1" s="4" t="s">
        <v>5</v>
      </c>
      <c r="N1" s="3" t="s">
        <v>10</v>
      </c>
      <c r="O1" s="3" t="s">
        <v>11</v>
      </c>
      <c r="P1" s="3" t="s">
        <v>12</v>
      </c>
      <c r="Q1" s="1" t="s">
        <v>13</v>
      </c>
      <c r="R1" s="1" t="s">
        <v>2</v>
      </c>
      <c r="S1" s="5" t="s">
        <v>3</v>
      </c>
      <c r="T1" s="6" t="s">
        <v>4</v>
      </c>
      <c r="U1" s="6" t="s">
        <v>14</v>
      </c>
      <c r="V1" s="6" t="s">
        <v>15</v>
      </c>
    </row>
    <row r="2">
      <c r="A2" s="7" t="s">
        <v>16</v>
      </c>
      <c r="B2" s="8" t="s">
        <v>17</v>
      </c>
      <c r="C2" s="9" t="s">
        <v>18</v>
      </c>
      <c r="D2" s="10">
        <v>0.95</v>
      </c>
      <c r="E2" s="9" t="s">
        <v>19</v>
      </c>
      <c r="F2" s="8">
        <v>26.0</v>
      </c>
      <c r="G2" s="8">
        <v>21.0</v>
      </c>
      <c r="H2" s="8">
        <v>21.0</v>
      </c>
      <c r="I2" s="8" t="s">
        <v>20</v>
      </c>
      <c r="J2" s="11" t="s">
        <v>21</v>
      </c>
      <c r="K2" s="10">
        <v>0.05</v>
      </c>
      <c r="L2" s="9" t="s">
        <v>19</v>
      </c>
      <c r="M2" s="8">
        <v>83.0</v>
      </c>
      <c r="N2" s="8">
        <v>65.0</v>
      </c>
      <c r="O2" s="8">
        <v>31.0</v>
      </c>
      <c r="P2" s="12" t="s">
        <v>22</v>
      </c>
      <c r="Q2" s="13"/>
      <c r="R2" s="13"/>
      <c r="S2" s="14"/>
      <c r="T2" s="14"/>
      <c r="U2" s="14"/>
      <c r="V2" s="14"/>
    </row>
    <row r="3">
      <c r="A3" s="15" t="s">
        <v>23</v>
      </c>
      <c r="B3" s="8" t="s">
        <v>24</v>
      </c>
      <c r="C3" s="9" t="s">
        <v>18</v>
      </c>
      <c r="D3" s="10">
        <v>0.9</v>
      </c>
      <c r="E3" s="9" t="s">
        <v>19</v>
      </c>
      <c r="F3" s="8">
        <v>3.0</v>
      </c>
      <c r="G3" s="8">
        <v>4.0</v>
      </c>
      <c r="H3" s="8">
        <v>3.0</v>
      </c>
      <c r="I3" s="8" t="s">
        <v>25</v>
      </c>
      <c r="J3" s="11" t="s">
        <v>21</v>
      </c>
      <c r="K3" s="10">
        <v>0.1</v>
      </c>
      <c r="L3" s="9" t="s">
        <v>19</v>
      </c>
      <c r="M3" s="8">
        <v>42.0</v>
      </c>
      <c r="N3" s="8">
        <v>45.0</v>
      </c>
      <c r="O3" s="8">
        <v>16.0</v>
      </c>
      <c r="P3" s="12" t="s">
        <v>26</v>
      </c>
      <c r="Q3" s="13"/>
      <c r="R3" s="13"/>
      <c r="S3" s="14"/>
      <c r="T3" s="14"/>
      <c r="U3" s="14"/>
      <c r="V3" s="14"/>
    </row>
    <row r="4">
      <c r="A4" s="16" t="s">
        <v>27</v>
      </c>
      <c r="B4" s="8" t="s">
        <v>28</v>
      </c>
      <c r="C4" s="17" t="s">
        <v>29</v>
      </c>
      <c r="D4" s="10">
        <v>0.9</v>
      </c>
      <c r="E4" s="9" t="s">
        <v>19</v>
      </c>
      <c r="F4" s="8">
        <v>24.0</v>
      </c>
      <c r="G4" s="8">
        <v>26.0</v>
      </c>
      <c r="H4" s="8">
        <v>20.0</v>
      </c>
      <c r="I4" s="8" t="s">
        <v>30</v>
      </c>
      <c r="J4" s="17" t="s">
        <v>31</v>
      </c>
      <c r="K4" s="10">
        <v>0.05</v>
      </c>
      <c r="L4" s="9" t="s">
        <v>19</v>
      </c>
      <c r="M4" s="8">
        <v>61.0</v>
      </c>
      <c r="N4" s="8">
        <v>55.0</v>
      </c>
      <c r="O4" s="8">
        <v>30.0</v>
      </c>
      <c r="P4" s="12" t="s">
        <v>32</v>
      </c>
      <c r="Q4" s="13"/>
      <c r="R4" s="13"/>
      <c r="S4" s="14"/>
      <c r="T4" s="14"/>
      <c r="U4" s="14"/>
      <c r="V4" s="14"/>
    </row>
    <row r="5">
      <c r="A5" s="18" t="s">
        <v>33</v>
      </c>
      <c r="B5" s="8" t="s">
        <v>34</v>
      </c>
      <c r="C5" s="17" t="s">
        <v>29</v>
      </c>
      <c r="D5" s="10">
        <v>0.75</v>
      </c>
      <c r="E5" s="9" t="s">
        <v>19</v>
      </c>
      <c r="F5" s="8">
        <v>25.0</v>
      </c>
      <c r="G5" s="8">
        <v>25.0</v>
      </c>
      <c r="H5" s="8">
        <v>17.0</v>
      </c>
      <c r="I5" s="19" t="s">
        <v>35</v>
      </c>
      <c r="J5" s="20" t="s">
        <v>31</v>
      </c>
      <c r="K5" s="21">
        <v>0.2</v>
      </c>
      <c r="L5" s="9" t="s">
        <v>19</v>
      </c>
      <c r="M5" s="8">
        <v>40.0</v>
      </c>
      <c r="N5" s="8">
        <v>39.0</v>
      </c>
      <c r="O5" s="8">
        <v>26.0</v>
      </c>
      <c r="P5" s="12" t="s">
        <v>32</v>
      </c>
      <c r="Q5" s="13"/>
      <c r="R5" s="13"/>
      <c r="S5" s="14"/>
      <c r="T5" s="14"/>
      <c r="U5" s="14"/>
      <c r="V5" s="14"/>
    </row>
    <row r="6">
      <c r="A6" s="22" t="s">
        <v>36</v>
      </c>
      <c r="B6" s="8" t="s">
        <v>37</v>
      </c>
      <c r="C6" s="9" t="s">
        <v>18</v>
      </c>
      <c r="D6" s="10">
        <v>0.9</v>
      </c>
      <c r="E6" s="9" t="s">
        <v>19</v>
      </c>
      <c r="F6" s="8">
        <v>21.0</v>
      </c>
      <c r="G6" s="8">
        <v>17.0</v>
      </c>
      <c r="H6" s="8">
        <v>15.0</v>
      </c>
      <c r="I6" s="19" t="s">
        <v>38</v>
      </c>
      <c r="J6" s="20" t="s">
        <v>31</v>
      </c>
      <c r="K6" s="23">
        <v>0.1</v>
      </c>
      <c r="L6" s="9" t="s">
        <v>19</v>
      </c>
      <c r="M6" s="8">
        <v>58.0</v>
      </c>
      <c r="N6" s="8">
        <v>51.0</v>
      </c>
      <c r="O6" s="8">
        <v>27.0</v>
      </c>
      <c r="P6" s="12" t="s">
        <v>22</v>
      </c>
      <c r="Q6" s="13"/>
      <c r="R6" s="13"/>
      <c r="S6" s="14"/>
      <c r="T6" s="14"/>
      <c r="U6" s="14"/>
      <c r="V6" s="14"/>
    </row>
    <row r="7">
      <c r="A7" s="24" t="s">
        <v>39</v>
      </c>
      <c r="B7" s="8" t="s">
        <v>40</v>
      </c>
      <c r="C7" s="17" t="s">
        <v>29</v>
      </c>
      <c r="D7" s="10">
        <v>0.55</v>
      </c>
      <c r="E7" s="9" t="s">
        <v>19</v>
      </c>
      <c r="F7" s="8">
        <v>36.0</v>
      </c>
      <c r="G7" s="8">
        <v>31.0</v>
      </c>
      <c r="H7" s="8">
        <v>22.0</v>
      </c>
      <c r="I7" s="19" t="s">
        <v>41</v>
      </c>
      <c r="J7" s="20" t="s">
        <v>31</v>
      </c>
      <c r="K7" s="25">
        <v>0.25</v>
      </c>
      <c r="L7" s="9" t="s">
        <v>19</v>
      </c>
      <c r="M7" s="8">
        <v>51.0</v>
      </c>
      <c r="N7" s="8">
        <v>55.0</v>
      </c>
      <c r="O7" s="8">
        <v>29.0</v>
      </c>
      <c r="P7" s="12" t="s">
        <v>22</v>
      </c>
      <c r="Q7" s="13"/>
      <c r="R7" s="13"/>
      <c r="S7" s="14"/>
      <c r="T7" s="14"/>
      <c r="U7" s="14"/>
      <c r="V7" s="14"/>
    </row>
    <row r="8">
      <c r="A8" s="26" t="s">
        <v>42</v>
      </c>
      <c r="B8" s="8" t="s">
        <v>43</v>
      </c>
      <c r="C8" s="9" t="s">
        <v>18</v>
      </c>
      <c r="D8" s="10">
        <v>0.95</v>
      </c>
      <c r="E8" s="9" t="s">
        <v>19</v>
      </c>
      <c r="F8" s="8">
        <v>13.0</v>
      </c>
      <c r="G8" s="8">
        <v>13.0</v>
      </c>
      <c r="H8" s="8">
        <v>13.0</v>
      </c>
      <c r="I8" s="19" t="s">
        <v>44</v>
      </c>
      <c r="J8" s="27" t="s">
        <v>21</v>
      </c>
      <c r="K8" s="28">
        <v>0.05</v>
      </c>
      <c r="L8" s="9" t="s">
        <v>19</v>
      </c>
      <c r="M8" s="8">
        <v>64.0</v>
      </c>
      <c r="N8" s="8">
        <v>70.0</v>
      </c>
      <c r="O8" s="8">
        <v>35.0</v>
      </c>
      <c r="P8" s="12" t="s">
        <v>45</v>
      </c>
      <c r="Q8" s="13"/>
      <c r="R8" s="13"/>
      <c r="S8" s="14"/>
      <c r="T8" s="14"/>
      <c r="U8" s="14"/>
      <c r="V8" s="14"/>
    </row>
    <row r="9">
      <c r="A9" s="29" t="s">
        <v>46</v>
      </c>
      <c r="B9" s="19" t="s">
        <v>47</v>
      </c>
      <c r="C9" s="20" t="s">
        <v>29</v>
      </c>
      <c r="D9" s="30">
        <v>1.0</v>
      </c>
      <c r="E9" s="31" t="s">
        <v>19</v>
      </c>
      <c r="F9" s="8">
        <v>6.0</v>
      </c>
      <c r="G9" s="8">
        <v>5.0</v>
      </c>
      <c r="H9" s="8">
        <v>5.0</v>
      </c>
      <c r="I9" s="19" t="s">
        <v>48</v>
      </c>
      <c r="J9" s="20" t="s">
        <v>31</v>
      </c>
      <c r="K9" s="32">
        <v>0.0</v>
      </c>
      <c r="L9" s="9" t="s">
        <v>19</v>
      </c>
      <c r="M9" s="8">
        <v>56.0</v>
      </c>
      <c r="N9" s="8">
        <v>55.0</v>
      </c>
      <c r="O9" s="8">
        <v>28.0</v>
      </c>
      <c r="P9" s="12" t="s">
        <v>22</v>
      </c>
      <c r="Q9" s="13"/>
      <c r="R9" s="13"/>
      <c r="S9" s="14"/>
      <c r="T9" s="14"/>
      <c r="U9" s="14"/>
      <c r="V9" s="14"/>
    </row>
    <row r="10">
      <c r="A10" s="33" t="s">
        <v>49</v>
      </c>
      <c r="B10" s="19" t="s">
        <v>50</v>
      </c>
      <c r="C10" s="20" t="s">
        <v>29</v>
      </c>
      <c r="D10" s="34">
        <v>0.95</v>
      </c>
      <c r="E10" s="31" t="s">
        <v>19</v>
      </c>
      <c r="F10" s="8">
        <v>7.0</v>
      </c>
      <c r="G10" s="8">
        <v>6.0</v>
      </c>
      <c r="H10" s="8">
        <v>6.0</v>
      </c>
      <c r="I10" s="19" t="s">
        <v>51</v>
      </c>
      <c r="J10" s="20" t="s">
        <v>31</v>
      </c>
      <c r="K10" s="35">
        <v>0.05</v>
      </c>
      <c r="L10" s="9" t="s">
        <v>19</v>
      </c>
      <c r="M10" s="8">
        <v>72.0</v>
      </c>
      <c r="N10" s="8">
        <v>85.0</v>
      </c>
      <c r="O10" s="8">
        <v>30.0</v>
      </c>
      <c r="P10" s="12" t="s">
        <v>45</v>
      </c>
      <c r="Q10" s="13"/>
      <c r="R10" s="13"/>
      <c r="S10" s="14"/>
      <c r="T10" s="14"/>
      <c r="U10" s="14"/>
      <c r="V10" s="14"/>
    </row>
    <row r="11">
      <c r="A11" s="36" t="s">
        <v>52</v>
      </c>
      <c r="B11" s="19" t="s">
        <v>53</v>
      </c>
      <c r="C11" s="20" t="s">
        <v>29</v>
      </c>
      <c r="D11" s="37">
        <v>0.75</v>
      </c>
      <c r="E11" s="38" t="s">
        <v>54</v>
      </c>
      <c r="F11" s="8">
        <v>20.0</v>
      </c>
      <c r="G11" s="8">
        <v>15.0</v>
      </c>
      <c r="H11" s="8">
        <v>9.0</v>
      </c>
      <c r="I11" s="19" t="s">
        <v>55</v>
      </c>
      <c r="J11" s="20" t="s">
        <v>31</v>
      </c>
      <c r="K11" s="39">
        <v>0.25</v>
      </c>
      <c r="L11" s="9" t="s">
        <v>19</v>
      </c>
      <c r="M11" s="8">
        <v>39.0</v>
      </c>
      <c r="N11" s="8">
        <v>43.0</v>
      </c>
      <c r="O11" s="8">
        <v>22.0</v>
      </c>
      <c r="P11" s="12" t="s">
        <v>56</v>
      </c>
      <c r="Q11" s="13"/>
      <c r="R11" s="13"/>
      <c r="S11" s="14"/>
      <c r="T11" s="14"/>
      <c r="U11" s="14"/>
      <c r="V11" s="14"/>
    </row>
    <row r="12">
      <c r="A12" s="40" t="s">
        <v>57</v>
      </c>
      <c r="B12" s="19" t="s">
        <v>58</v>
      </c>
      <c r="C12" s="20" t="s">
        <v>29</v>
      </c>
      <c r="D12" s="41">
        <v>0.7</v>
      </c>
      <c r="E12" s="31" t="s">
        <v>19</v>
      </c>
      <c r="F12" s="8">
        <v>15.0</v>
      </c>
      <c r="G12" s="8">
        <v>18.0</v>
      </c>
      <c r="H12" s="8">
        <v>11.0</v>
      </c>
      <c r="I12" s="19" t="s">
        <v>59</v>
      </c>
      <c r="J12" s="20" t="s">
        <v>31</v>
      </c>
      <c r="K12" s="42">
        <v>0.3</v>
      </c>
      <c r="L12" s="9" t="s">
        <v>19</v>
      </c>
      <c r="M12" s="8">
        <v>29.0</v>
      </c>
      <c r="N12" s="8">
        <v>25.0</v>
      </c>
      <c r="O12" s="8">
        <v>10.0</v>
      </c>
      <c r="P12" s="12" t="s">
        <v>60</v>
      </c>
      <c r="Q12" s="13"/>
      <c r="R12" s="13"/>
      <c r="S12" s="14"/>
      <c r="T12" s="14"/>
      <c r="U12" s="14"/>
      <c r="V12" s="14"/>
    </row>
    <row r="13">
      <c r="A13" s="43" t="s">
        <v>61</v>
      </c>
      <c r="B13" s="19" t="s">
        <v>62</v>
      </c>
      <c r="C13" s="20" t="s">
        <v>29</v>
      </c>
      <c r="D13" s="41">
        <v>0.8</v>
      </c>
      <c r="E13" s="31" t="s">
        <v>19</v>
      </c>
      <c r="F13" s="8">
        <v>16.0</v>
      </c>
      <c r="G13" s="8">
        <v>15.0</v>
      </c>
      <c r="H13" s="8">
        <v>7.0</v>
      </c>
      <c r="I13" s="19" t="s">
        <v>63</v>
      </c>
      <c r="J13" s="20" t="s">
        <v>31</v>
      </c>
      <c r="K13" s="42">
        <v>0.2</v>
      </c>
      <c r="L13" s="9" t="s">
        <v>19</v>
      </c>
      <c r="M13" s="8">
        <v>34.0</v>
      </c>
      <c r="N13" s="8">
        <v>31.0</v>
      </c>
      <c r="O13" s="8">
        <v>17.0</v>
      </c>
      <c r="P13" s="12" t="s">
        <v>64</v>
      </c>
      <c r="Q13" s="13"/>
      <c r="R13" s="13"/>
      <c r="S13" s="14"/>
      <c r="T13" s="14"/>
      <c r="U13" s="14"/>
      <c r="V13" s="14"/>
    </row>
    <row r="14">
      <c r="A14" s="44" t="s">
        <v>65</v>
      </c>
      <c r="B14" s="19" t="s">
        <v>66</v>
      </c>
      <c r="C14" s="20" t="s">
        <v>29</v>
      </c>
      <c r="D14" s="45">
        <v>0.75</v>
      </c>
      <c r="E14" s="31" t="s">
        <v>19</v>
      </c>
      <c r="F14" s="8">
        <v>21.0</v>
      </c>
      <c r="G14" s="8">
        <v>19.0</v>
      </c>
      <c r="H14" s="8">
        <v>12.0</v>
      </c>
      <c r="I14" s="19" t="s">
        <v>67</v>
      </c>
      <c r="J14" s="20" t="s">
        <v>31</v>
      </c>
      <c r="K14" s="28">
        <v>0.25</v>
      </c>
      <c r="L14" s="9" t="s">
        <v>19</v>
      </c>
      <c r="M14" s="8">
        <v>46.0</v>
      </c>
      <c r="N14" s="8">
        <v>40.0</v>
      </c>
      <c r="O14" s="8">
        <v>24.0</v>
      </c>
      <c r="P14" s="12" t="s">
        <v>68</v>
      </c>
      <c r="Q14" s="13"/>
      <c r="R14" s="13"/>
      <c r="S14" s="14"/>
      <c r="T14" s="14"/>
      <c r="U14" s="14"/>
      <c r="V14" s="14"/>
    </row>
    <row r="15">
      <c r="A15" s="46" t="s">
        <v>69</v>
      </c>
      <c r="B15" s="19" t="s">
        <v>70</v>
      </c>
      <c r="C15" s="31" t="s">
        <v>18</v>
      </c>
      <c r="D15" s="47">
        <v>1.0</v>
      </c>
      <c r="E15" s="48" t="s">
        <v>71</v>
      </c>
      <c r="F15" s="8">
        <v>8.0</v>
      </c>
      <c r="G15" s="8">
        <v>6.0</v>
      </c>
      <c r="H15" s="8">
        <v>6.0</v>
      </c>
      <c r="I15" s="49" t="s">
        <v>72</v>
      </c>
      <c r="J15" s="27" t="s">
        <v>21</v>
      </c>
      <c r="K15" s="50">
        <v>0.0</v>
      </c>
      <c r="L15" s="9" t="s">
        <v>19</v>
      </c>
      <c r="M15" s="8">
        <v>75.0</v>
      </c>
      <c r="N15" s="8">
        <v>85.0</v>
      </c>
      <c r="O15" s="8">
        <v>35.0</v>
      </c>
      <c r="P15" s="12" t="s">
        <v>45</v>
      </c>
      <c r="Q15" s="13"/>
      <c r="R15" s="13"/>
      <c r="S15" s="14"/>
      <c r="T15" s="14"/>
      <c r="U15" s="14"/>
      <c r="V15" s="14"/>
    </row>
    <row r="16">
      <c r="A16" s="51" t="s">
        <v>73</v>
      </c>
      <c r="B16" s="19" t="s">
        <v>74</v>
      </c>
      <c r="C16" s="20" t="s">
        <v>29</v>
      </c>
      <c r="D16" s="52">
        <v>0.7</v>
      </c>
      <c r="E16" s="31" t="s">
        <v>19</v>
      </c>
      <c r="F16" s="8">
        <v>12.0</v>
      </c>
      <c r="G16" s="8">
        <v>17.0</v>
      </c>
      <c r="H16" s="8">
        <v>11.0</v>
      </c>
      <c r="I16" s="19" t="s">
        <v>75</v>
      </c>
      <c r="J16" s="20" t="s">
        <v>31</v>
      </c>
      <c r="K16" s="39">
        <v>0.35</v>
      </c>
      <c r="L16" s="9" t="s">
        <v>19</v>
      </c>
      <c r="M16" s="8">
        <v>45.0</v>
      </c>
      <c r="N16" s="8">
        <v>46.0</v>
      </c>
      <c r="O16" s="8">
        <v>25.0</v>
      </c>
      <c r="P16" s="12" t="s">
        <v>56</v>
      </c>
      <c r="Q16" s="13"/>
      <c r="R16" s="13"/>
      <c r="S16" s="14"/>
      <c r="T16" s="14"/>
      <c r="U16" s="14"/>
      <c r="V16" s="14"/>
    </row>
    <row r="17">
      <c r="A17" s="53" t="s">
        <v>76</v>
      </c>
      <c r="B17" s="19" t="s">
        <v>77</v>
      </c>
      <c r="C17" s="20" t="s">
        <v>29</v>
      </c>
      <c r="D17" s="54">
        <v>0.65</v>
      </c>
      <c r="E17" s="31" t="s">
        <v>19</v>
      </c>
      <c r="F17" s="8">
        <v>28.0</v>
      </c>
      <c r="G17" s="8">
        <v>29.0</v>
      </c>
      <c r="H17" s="8">
        <v>22.0</v>
      </c>
      <c r="I17" s="49" t="s">
        <v>78</v>
      </c>
      <c r="J17" s="20" t="s">
        <v>31</v>
      </c>
      <c r="K17" s="21">
        <v>0.15</v>
      </c>
      <c r="L17" s="9" t="s">
        <v>19</v>
      </c>
      <c r="M17" s="8">
        <v>70.0</v>
      </c>
      <c r="N17" s="8">
        <v>61.0</v>
      </c>
      <c r="O17" s="8">
        <v>33.0</v>
      </c>
      <c r="P17" s="12" t="s">
        <v>45</v>
      </c>
      <c r="Q17" s="13"/>
      <c r="R17" s="13"/>
      <c r="S17" s="14"/>
      <c r="T17" s="14"/>
      <c r="U17" s="14"/>
      <c r="V17" s="14"/>
    </row>
    <row r="18">
      <c r="A18" s="55" t="s">
        <v>79</v>
      </c>
      <c r="B18" s="19" t="s">
        <v>80</v>
      </c>
      <c r="C18" s="31" t="s">
        <v>18</v>
      </c>
      <c r="D18" s="47">
        <v>1.0</v>
      </c>
      <c r="E18" s="31" t="s">
        <v>19</v>
      </c>
      <c r="F18" s="8">
        <v>2.0</v>
      </c>
      <c r="G18" s="8">
        <v>2.0</v>
      </c>
      <c r="H18" s="8">
        <v>2.0</v>
      </c>
      <c r="I18" s="19" t="s">
        <v>81</v>
      </c>
      <c r="J18" s="27" t="s">
        <v>21</v>
      </c>
      <c r="K18" s="50">
        <v>0.0</v>
      </c>
      <c r="L18" s="9" t="s">
        <v>19</v>
      </c>
      <c r="M18" s="8">
        <v>68.0</v>
      </c>
      <c r="N18" s="8">
        <v>55.0</v>
      </c>
      <c r="O18" s="8">
        <v>29.0</v>
      </c>
      <c r="P18" s="12" t="s">
        <v>82</v>
      </c>
      <c r="Q18" s="13"/>
      <c r="R18" s="13"/>
      <c r="S18" s="14"/>
      <c r="T18" s="14"/>
      <c r="U18" s="14"/>
      <c r="V18" s="14"/>
    </row>
    <row r="19">
      <c r="A19" s="56" t="s">
        <v>83</v>
      </c>
      <c r="B19" s="19" t="s">
        <v>84</v>
      </c>
      <c r="C19" s="20" t="s">
        <v>29</v>
      </c>
      <c r="D19" s="57">
        <v>0.75</v>
      </c>
      <c r="E19" s="31" t="s">
        <v>19</v>
      </c>
      <c r="F19" s="8">
        <v>22.0</v>
      </c>
      <c r="G19" s="8">
        <v>22.0</v>
      </c>
      <c r="H19" s="8"/>
      <c r="I19" s="19" t="s">
        <v>85</v>
      </c>
      <c r="J19" s="20" t="s">
        <v>31</v>
      </c>
      <c r="K19" s="58">
        <v>0.1</v>
      </c>
      <c r="L19" s="9" t="s">
        <v>19</v>
      </c>
      <c r="M19" s="8">
        <v>64.0</v>
      </c>
      <c r="N19" s="8">
        <v>69.0</v>
      </c>
      <c r="O19" s="8"/>
      <c r="P19" s="12"/>
      <c r="Q19" s="13"/>
      <c r="R19" s="13"/>
      <c r="S19" s="14"/>
      <c r="T19" s="14"/>
      <c r="U19" s="14"/>
      <c r="V19" s="14"/>
    </row>
    <row r="20">
      <c r="A20" s="59" t="s">
        <v>86</v>
      </c>
      <c r="B20" s="19" t="s">
        <v>87</v>
      </c>
      <c r="C20" s="31" t="s">
        <v>18</v>
      </c>
      <c r="D20" s="47">
        <v>1.0</v>
      </c>
      <c r="E20" s="48" t="s">
        <v>71</v>
      </c>
      <c r="F20" s="8">
        <v>8.0</v>
      </c>
      <c r="G20" s="8">
        <v>9.0</v>
      </c>
      <c r="H20" s="8"/>
      <c r="I20" s="19" t="s">
        <v>88</v>
      </c>
      <c r="J20" s="27" t="s">
        <v>21</v>
      </c>
      <c r="K20" s="50">
        <v>0.0</v>
      </c>
      <c r="L20" s="9" t="s">
        <v>19</v>
      </c>
      <c r="M20" s="8">
        <v>66.0</v>
      </c>
      <c r="N20" s="8">
        <v>70.0</v>
      </c>
      <c r="O20" s="8"/>
      <c r="P20" s="12"/>
      <c r="Q20" s="13"/>
      <c r="R20" s="13"/>
      <c r="S20" s="14"/>
      <c r="T20" s="14"/>
      <c r="U20" s="14"/>
      <c r="V20" s="14"/>
    </row>
    <row r="21">
      <c r="A21" s="60" t="s">
        <v>89</v>
      </c>
      <c r="B21" s="19" t="s">
        <v>90</v>
      </c>
      <c r="C21" s="20" t="s">
        <v>29</v>
      </c>
      <c r="D21" s="61">
        <v>0.75</v>
      </c>
      <c r="E21" s="31" t="s">
        <v>19</v>
      </c>
      <c r="F21" s="8">
        <v>60.0</v>
      </c>
      <c r="G21" s="8">
        <v>60.0</v>
      </c>
      <c r="H21" s="8"/>
      <c r="I21" s="19" t="s">
        <v>91</v>
      </c>
      <c r="J21" s="20" t="s">
        <v>31</v>
      </c>
      <c r="K21" s="62">
        <v>0.2</v>
      </c>
      <c r="L21" s="9" t="s">
        <v>19</v>
      </c>
      <c r="M21" s="8">
        <v>54.0</v>
      </c>
      <c r="N21" s="8">
        <v>54.0</v>
      </c>
      <c r="O21" s="8"/>
      <c r="P21" s="12"/>
      <c r="Q21" s="13"/>
      <c r="R21" s="13"/>
      <c r="S21" s="14"/>
      <c r="T21" s="14"/>
      <c r="U21" s="14"/>
      <c r="V21" s="14"/>
    </row>
    <row r="22">
      <c r="A22" s="63" t="s">
        <v>92</v>
      </c>
      <c r="B22" s="19" t="s">
        <v>93</v>
      </c>
      <c r="C22" s="31" t="s">
        <v>18</v>
      </c>
      <c r="D22" s="47">
        <v>1.0</v>
      </c>
      <c r="E22" s="31" t="s">
        <v>19</v>
      </c>
      <c r="F22" s="8">
        <v>26.0</v>
      </c>
      <c r="G22" s="8">
        <v>18.0</v>
      </c>
      <c r="H22" s="8"/>
      <c r="I22" s="19" t="s">
        <v>94</v>
      </c>
      <c r="J22" s="27" t="s">
        <v>21</v>
      </c>
      <c r="K22" s="50">
        <v>0.0</v>
      </c>
      <c r="L22" s="9" t="s">
        <v>19</v>
      </c>
      <c r="M22" s="8">
        <v>70.0</v>
      </c>
      <c r="N22" s="8">
        <v>73.0</v>
      </c>
      <c r="O22" s="8"/>
      <c r="P22" s="12"/>
      <c r="Q22" s="13"/>
      <c r="R22" s="13"/>
      <c r="S22" s="14"/>
      <c r="T22" s="14"/>
      <c r="U22" s="14"/>
      <c r="V22" s="14"/>
    </row>
    <row r="23">
      <c r="A23" s="64" t="s">
        <v>95</v>
      </c>
      <c r="B23" s="19" t="s">
        <v>96</v>
      </c>
      <c r="C23" s="20" t="s">
        <v>29</v>
      </c>
      <c r="D23" s="28">
        <v>0.8</v>
      </c>
      <c r="E23" s="31" t="s">
        <v>19</v>
      </c>
      <c r="F23" s="8">
        <v>11.0</v>
      </c>
      <c r="G23" s="8">
        <v>10.0</v>
      </c>
      <c r="H23" s="8"/>
      <c r="I23" s="49" t="s">
        <v>97</v>
      </c>
      <c r="J23" s="20" t="s">
        <v>31</v>
      </c>
      <c r="K23" s="47">
        <v>0.75</v>
      </c>
      <c r="L23" s="9" t="s">
        <v>19</v>
      </c>
      <c r="M23" s="8">
        <v>68.0</v>
      </c>
      <c r="N23" s="8">
        <v>65.0</v>
      </c>
      <c r="O23" s="8"/>
      <c r="P23" s="12"/>
      <c r="Q23" s="13"/>
      <c r="R23" s="13"/>
      <c r="S23" s="14"/>
      <c r="T23" s="14"/>
      <c r="U23" s="14"/>
      <c r="V23" s="14"/>
    </row>
    <row r="24">
      <c r="A24" s="65" t="s">
        <v>98</v>
      </c>
      <c r="B24" s="19" t="s">
        <v>99</v>
      </c>
      <c r="C24" s="31" t="s">
        <v>18</v>
      </c>
      <c r="D24" s="47">
        <v>1.0</v>
      </c>
      <c r="E24" s="66" t="s">
        <v>100</v>
      </c>
      <c r="F24" s="8">
        <v>32.0</v>
      </c>
      <c r="G24" s="8">
        <v>17.0</v>
      </c>
      <c r="H24" s="8"/>
      <c r="I24" s="19" t="s">
        <v>101</v>
      </c>
      <c r="J24" s="27" t="s">
        <v>21</v>
      </c>
      <c r="K24" s="50">
        <v>0.0</v>
      </c>
      <c r="L24" s="9" t="s">
        <v>19</v>
      </c>
      <c r="M24" s="8">
        <v>37.0</v>
      </c>
      <c r="N24" s="8">
        <v>45.0</v>
      </c>
      <c r="O24" s="8"/>
      <c r="P24" s="12"/>
      <c r="Q24" s="13"/>
      <c r="R24" s="13"/>
      <c r="S24" s="14"/>
      <c r="T24" s="14"/>
      <c r="U24" s="14"/>
      <c r="V24" s="14"/>
    </row>
    <row r="25">
      <c r="A25" s="67" t="s">
        <v>102</v>
      </c>
      <c r="B25" s="19" t="s">
        <v>103</v>
      </c>
      <c r="C25" s="31" t="s">
        <v>18</v>
      </c>
      <c r="D25" s="47">
        <v>1.0</v>
      </c>
      <c r="E25" s="31" t="s">
        <v>19</v>
      </c>
      <c r="F25" s="8">
        <v>4.0</v>
      </c>
      <c r="G25" s="8">
        <v>3.0</v>
      </c>
      <c r="H25" s="8"/>
      <c r="I25" s="49" t="s">
        <v>104</v>
      </c>
      <c r="J25" s="27" t="s">
        <v>21</v>
      </c>
      <c r="K25" s="50">
        <v>0.0</v>
      </c>
      <c r="L25" s="9" t="s">
        <v>19</v>
      </c>
      <c r="M25" s="8">
        <v>73.0</v>
      </c>
      <c r="N25" s="8">
        <v>77.0</v>
      </c>
      <c r="O25" s="8"/>
      <c r="P25" s="12"/>
      <c r="Q25" s="13"/>
      <c r="R25" s="13"/>
      <c r="S25" s="14"/>
      <c r="T25" s="14"/>
      <c r="U25" s="14"/>
      <c r="V25" s="14"/>
    </row>
    <row r="26">
      <c r="A26" s="68" t="s">
        <v>105</v>
      </c>
      <c r="B26" s="19" t="s">
        <v>106</v>
      </c>
      <c r="C26" s="20" t="s">
        <v>29</v>
      </c>
      <c r="D26" s="69">
        <v>0.95</v>
      </c>
      <c r="E26" s="38" t="s">
        <v>54</v>
      </c>
      <c r="F26" s="8">
        <v>12.0</v>
      </c>
      <c r="G26" s="8">
        <v>12.0</v>
      </c>
      <c r="H26" s="8"/>
      <c r="I26" s="49" t="s">
        <v>107</v>
      </c>
      <c r="J26" s="20" t="s">
        <v>31</v>
      </c>
      <c r="K26" s="70">
        <v>0.05</v>
      </c>
      <c r="L26" s="9" t="s">
        <v>19</v>
      </c>
      <c r="M26" s="8">
        <v>65.0</v>
      </c>
      <c r="N26" s="8">
        <v>56.0</v>
      </c>
      <c r="O26" s="8"/>
      <c r="P26" s="12"/>
      <c r="Q26" s="13"/>
      <c r="R26" s="13"/>
      <c r="S26" s="14"/>
      <c r="T26" s="14"/>
      <c r="U26" s="14"/>
      <c r="V26" s="14"/>
    </row>
    <row r="27">
      <c r="A27" s="71" t="s">
        <v>108</v>
      </c>
      <c r="B27" s="49" t="s">
        <v>109</v>
      </c>
      <c r="C27" s="20" t="s">
        <v>29</v>
      </c>
      <c r="D27" s="72">
        <v>0.9</v>
      </c>
      <c r="E27" s="31" t="s">
        <v>19</v>
      </c>
      <c r="F27" s="8">
        <v>25.0</v>
      </c>
      <c r="G27" s="8">
        <v>27.0</v>
      </c>
      <c r="H27" s="8"/>
      <c r="I27" s="19" t="s">
        <v>110</v>
      </c>
      <c r="J27" s="73" t="s">
        <v>111</v>
      </c>
      <c r="K27" s="74">
        <v>0.1</v>
      </c>
      <c r="L27" s="9" t="s">
        <v>19</v>
      </c>
      <c r="M27" s="8">
        <v>39.0</v>
      </c>
      <c r="N27" s="8">
        <v>45.0</v>
      </c>
      <c r="O27" s="8"/>
      <c r="P27" s="12"/>
      <c r="Q27" s="13"/>
      <c r="R27" s="13"/>
      <c r="S27" s="14"/>
      <c r="T27" s="14"/>
      <c r="U27" s="14"/>
      <c r="V27" s="14"/>
    </row>
    <row r="28">
      <c r="A28" s="75" t="s">
        <v>112</v>
      </c>
      <c r="B28" s="19" t="s">
        <v>113</v>
      </c>
      <c r="C28" s="31" t="s">
        <v>18</v>
      </c>
      <c r="D28" s="47">
        <v>1.0</v>
      </c>
      <c r="E28" s="31" t="s">
        <v>19</v>
      </c>
      <c r="F28" s="8">
        <v>10.0</v>
      </c>
      <c r="G28" s="8">
        <v>11.0</v>
      </c>
      <c r="H28" s="8"/>
      <c r="I28" s="19" t="s">
        <v>114</v>
      </c>
      <c r="J28" s="27" t="s">
        <v>21</v>
      </c>
      <c r="K28" s="50">
        <v>0.0</v>
      </c>
      <c r="L28" s="9" t="s">
        <v>19</v>
      </c>
      <c r="M28" s="8">
        <v>57.0</v>
      </c>
      <c r="N28" s="8">
        <v>43.0</v>
      </c>
      <c r="O28" s="8"/>
      <c r="P28" s="12"/>
      <c r="Q28" s="13"/>
      <c r="R28" s="13"/>
      <c r="S28" s="14"/>
      <c r="T28" s="14"/>
      <c r="U28" s="14"/>
      <c r="V28" s="14"/>
    </row>
    <row r="29">
      <c r="A29" s="76" t="s">
        <v>115</v>
      </c>
      <c r="B29" s="19" t="s">
        <v>116</v>
      </c>
      <c r="C29" s="20" t="s">
        <v>29</v>
      </c>
      <c r="D29" s="47">
        <v>1.0</v>
      </c>
      <c r="E29" s="31" t="s">
        <v>19</v>
      </c>
      <c r="F29" s="8">
        <v>14.0</v>
      </c>
      <c r="G29" s="8">
        <v>21.0</v>
      </c>
      <c r="H29" s="8"/>
      <c r="I29" s="19" t="s">
        <v>117</v>
      </c>
      <c r="J29" s="20" t="s">
        <v>31</v>
      </c>
      <c r="K29" s="50">
        <v>0.0</v>
      </c>
      <c r="L29" s="9" t="s">
        <v>19</v>
      </c>
      <c r="M29" s="8">
        <v>37.0</v>
      </c>
      <c r="N29" s="8">
        <v>37.0</v>
      </c>
      <c r="O29" s="8"/>
      <c r="P29" s="12"/>
      <c r="Q29" s="13"/>
      <c r="R29" s="13"/>
      <c r="S29" s="14"/>
      <c r="T29" s="14"/>
      <c r="U29" s="14"/>
      <c r="V29" s="14"/>
    </row>
    <row r="30">
      <c r="A30" s="77" t="s">
        <v>118</v>
      </c>
      <c r="B30" s="19" t="s">
        <v>119</v>
      </c>
      <c r="C30" s="31" t="s">
        <v>18</v>
      </c>
      <c r="D30" s="47">
        <v>1.0</v>
      </c>
      <c r="E30" s="31" t="s">
        <v>19</v>
      </c>
      <c r="F30" s="8">
        <v>1.0</v>
      </c>
      <c r="G30" s="8">
        <v>1.0</v>
      </c>
      <c r="H30" s="8"/>
      <c r="I30" s="19" t="s">
        <v>120</v>
      </c>
      <c r="J30" s="27" t="s">
        <v>21</v>
      </c>
      <c r="K30" s="50">
        <v>0.0</v>
      </c>
      <c r="L30" s="9" t="s">
        <v>19</v>
      </c>
      <c r="M30" s="8">
        <v>42.0</v>
      </c>
      <c r="N30" s="8">
        <v>41.0</v>
      </c>
      <c r="O30" s="8"/>
      <c r="P30" s="12"/>
      <c r="Q30" s="13"/>
      <c r="R30" s="13"/>
      <c r="S30" s="14"/>
      <c r="T30" s="14"/>
      <c r="U30" s="14"/>
      <c r="V30" s="14"/>
    </row>
    <row r="31">
      <c r="A31" s="78" t="s">
        <v>121</v>
      </c>
      <c r="B31" s="19" t="s">
        <v>122</v>
      </c>
      <c r="C31" s="31" t="s">
        <v>18</v>
      </c>
      <c r="D31" s="72">
        <v>0.9</v>
      </c>
      <c r="E31" s="31" t="s">
        <v>19</v>
      </c>
      <c r="F31" s="8">
        <v>24.0</v>
      </c>
      <c r="G31" s="8">
        <v>26.0</v>
      </c>
      <c r="H31" s="8"/>
      <c r="I31" s="19" t="s">
        <v>123</v>
      </c>
      <c r="J31" s="27" t="s">
        <v>21</v>
      </c>
      <c r="K31" s="74">
        <v>0.1</v>
      </c>
      <c r="L31" s="9" t="s">
        <v>19</v>
      </c>
      <c r="M31" s="8">
        <v>72.0</v>
      </c>
      <c r="N31" s="8">
        <v>62.0</v>
      </c>
      <c r="O31" s="8"/>
      <c r="P31" s="12"/>
      <c r="Q31" s="13"/>
      <c r="R31" s="13"/>
      <c r="S31" s="14"/>
      <c r="T31" s="14"/>
      <c r="U31" s="14"/>
      <c r="V31" s="14"/>
    </row>
    <row r="32">
      <c r="A32" s="79" t="s">
        <v>124</v>
      </c>
      <c r="B32" s="19" t="s">
        <v>125</v>
      </c>
      <c r="C32" s="31" t="s">
        <v>18</v>
      </c>
      <c r="D32" s="47">
        <v>1.0</v>
      </c>
      <c r="E32" s="31" t="s">
        <v>19</v>
      </c>
      <c r="F32" s="8">
        <v>6.0</v>
      </c>
      <c r="G32" s="8">
        <v>7.0</v>
      </c>
      <c r="H32" s="8"/>
      <c r="I32" s="19" t="s">
        <v>126</v>
      </c>
      <c r="J32" s="27" t="s">
        <v>21</v>
      </c>
      <c r="K32" s="50">
        <v>0.0</v>
      </c>
      <c r="L32" s="9" t="s">
        <v>19</v>
      </c>
      <c r="M32" s="8">
        <v>55.0</v>
      </c>
      <c r="N32" s="8">
        <v>60.0</v>
      </c>
      <c r="O32" s="8"/>
      <c r="P32" s="12"/>
      <c r="Q32" s="13"/>
      <c r="R32" s="13"/>
      <c r="S32" s="14"/>
      <c r="T32" s="14"/>
      <c r="U32" s="14"/>
      <c r="V32" s="14"/>
    </row>
    <row r="33">
      <c r="A33" s="80" t="s">
        <v>127</v>
      </c>
      <c r="B33" s="81" t="s">
        <v>128</v>
      </c>
      <c r="C33" s="31" t="s">
        <v>29</v>
      </c>
      <c r="D33" s="54">
        <v>0.65</v>
      </c>
      <c r="E33" s="31" t="s">
        <v>19</v>
      </c>
      <c r="F33" s="82">
        <v>33.0</v>
      </c>
      <c r="G33" s="82">
        <v>34.0</v>
      </c>
      <c r="H33" s="82"/>
      <c r="I33" s="81" t="s">
        <v>129</v>
      </c>
      <c r="J33" s="20" t="s">
        <v>31</v>
      </c>
      <c r="K33" s="83">
        <v>0.3</v>
      </c>
      <c r="L33" s="9" t="s">
        <v>19</v>
      </c>
      <c r="M33" s="8">
        <v>34.0</v>
      </c>
      <c r="N33" s="8">
        <v>33.0</v>
      </c>
      <c r="O33" s="8"/>
      <c r="P33" s="12"/>
      <c r="Q33" s="13"/>
      <c r="R33" s="13"/>
      <c r="S33" s="14"/>
      <c r="T33" s="14"/>
      <c r="U33" s="14"/>
      <c r="V33" s="14"/>
    </row>
  </sheetData>
  <autoFilter ref="$A$1:$V$33">
    <sortState ref="A1:V33">
      <sortCondition ref="A1:A33"/>
      <sortCondition ref="P1:P33"/>
      <sortCondition ref="M1:M33"/>
      <sortCondition descending="1" ref="K1:K33"/>
      <sortCondition descending="1" ref="D1:D33"/>
      <sortCondition ref="O1:O33"/>
      <sortCondition ref="F1:F33"/>
    </sortState>
  </autoFilter>
  <conditionalFormatting sqref="D1:D33">
    <cfRule type="colorScale" priority="1">
      <colorScale>
        <cfvo type="min"/>
        <cfvo type="percentile" val="50"/>
        <cfvo type="max"/>
        <color rgb="FFE67C73"/>
        <color rgb="FFFFD666"/>
        <color rgb="FF78BE20"/>
      </colorScale>
    </cfRule>
  </conditionalFormatting>
  <conditionalFormatting sqref="D1:D33 Y1:Y33">
    <cfRule type="colorScale" priority="2">
      <colorScale>
        <cfvo type="min"/>
        <cfvo type="percentile" val="50"/>
        <cfvo type="max"/>
        <color rgb="FFE67C73"/>
        <color rgb="FFFFD666"/>
        <color rgb="FF57BB8A"/>
      </colorScale>
    </cfRule>
  </conditionalFormatting>
  <conditionalFormatting sqref="K1:K33">
    <cfRule type="colorScale" priority="3">
      <colorScale>
        <cfvo type="min"/>
        <cfvo type="percentile" val="50"/>
        <cfvo type="max"/>
        <color rgb="FFE67C73"/>
        <color rgb="FFFFD666"/>
        <color rgb="FF78BE20"/>
      </colorScale>
    </cfRule>
  </conditionalFormatting>
  <dataValidations>
    <dataValidation type="list" allowBlank="1" sqref="J2:J33">
      <formula1>Sheet2!$E$4:$E$8</formula1>
    </dataValidation>
    <dataValidation type="list" allowBlank="1" sqref="C2:C33">
      <formula1>Sheet2!$B$4:$B$9</formula1>
    </dataValidation>
  </dataValidations>
  <printOptions gridLines="1" horizontalCentered="1"/>
  <pageMargins bottom="0.75" footer="0.0" header="0.0" left="0.7" right="0.7" top="0.75"/>
  <pageSetup fitToHeight="0" cellComments="atEnd" orientation="landscape" pageOrder="overThenDown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sheetData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6.5"/>
    <col customWidth="1" min="2" max="2" width="21.5"/>
    <col customWidth="1" min="3" max="3" width="7.88"/>
    <col customWidth="1" min="4" max="4" width="8.5"/>
    <col customWidth="1" min="5" max="5" width="7.88"/>
    <col customWidth="1" min="6" max="6" width="8.5"/>
    <col customWidth="1" min="7" max="7" width="9.25"/>
    <col customWidth="1" min="11" max="11" width="16.13"/>
    <col customWidth="1" min="12" max="12" width="7.88"/>
    <col customWidth="1" min="13" max="13" width="6.88"/>
  </cols>
  <sheetData>
    <row r="2">
      <c r="A2" s="84" t="s">
        <v>130</v>
      </c>
      <c r="B2" s="84" t="s">
        <v>131</v>
      </c>
      <c r="C2" s="85" t="s">
        <v>0</v>
      </c>
      <c r="D2" s="84" t="s">
        <v>132</v>
      </c>
      <c r="E2" s="86" t="s">
        <v>5</v>
      </c>
      <c r="I2" s="86" t="s">
        <v>5</v>
      </c>
      <c r="J2" s="86" t="s">
        <v>133</v>
      </c>
      <c r="K2" s="86" t="s">
        <v>131</v>
      </c>
      <c r="L2" s="86" t="s">
        <v>0</v>
      </c>
      <c r="M2" s="86"/>
      <c r="N2" s="86" t="s">
        <v>134</v>
      </c>
      <c r="O2" s="86" t="s">
        <v>135</v>
      </c>
      <c r="P2" s="86" t="s">
        <v>136</v>
      </c>
      <c r="Q2" s="86" t="s">
        <v>137</v>
      </c>
      <c r="R2" s="86" t="s">
        <v>138</v>
      </c>
      <c r="S2" s="86" t="s">
        <v>139</v>
      </c>
      <c r="T2" s="86" t="s">
        <v>140</v>
      </c>
      <c r="U2" s="86" t="s">
        <v>141</v>
      </c>
    </row>
    <row r="3">
      <c r="A3" s="87">
        <v>1.0</v>
      </c>
      <c r="B3" s="88" t="s">
        <v>142</v>
      </c>
      <c r="C3" s="89" t="s">
        <v>36</v>
      </c>
      <c r="D3" s="90">
        <v>327.0</v>
      </c>
      <c r="E3" s="91">
        <f t="shared" ref="E3:E87" si="1">VLOOKUP(B3,$K$3:$M$68,3,0)</f>
        <v>1</v>
      </c>
      <c r="F3" s="91">
        <f t="shared" ref="F3:F87" si="2">E3-A3</f>
        <v>0</v>
      </c>
      <c r="I3" s="86">
        <v>1.0</v>
      </c>
      <c r="J3" s="86" t="s">
        <v>143</v>
      </c>
      <c r="K3" s="86" t="s">
        <v>142</v>
      </c>
      <c r="L3" s="86" t="s">
        <v>36</v>
      </c>
      <c r="M3" s="86">
        <v>1.0</v>
      </c>
      <c r="N3" s="86">
        <v>1.0</v>
      </c>
      <c r="O3" s="86">
        <v>1.0</v>
      </c>
      <c r="P3" s="86">
        <v>1.0</v>
      </c>
      <c r="Q3" s="86">
        <v>1.0</v>
      </c>
      <c r="R3" s="86">
        <v>1.0</v>
      </c>
      <c r="S3" s="86">
        <v>1.0</v>
      </c>
      <c r="T3" s="86">
        <v>1.01</v>
      </c>
      <c r="U3" s="86">
        <v>1.01</v>
      </c>
    </row>
    <row r="4">
      <c r="A4" s="92">
        <v>2.0</v>
      </c>
      <c r="B4" s="93" t="s">
        <v>97</v>
      </c>
      <c r="C4" s="94" t="s">
        <v>49</v>
      </c>
      <c r="D4" s="95">
        <v>267.0</v>
      </c>
      <c r="E4" s="91">
        <f t="shared" si="1"/>
        <v>3</v>
      </c>
      <c r="F4" s="91">
        <f t="shared" si="2"/>
        <v>1</v>
      </c>
      <c r="I4" s="86">
        <v>2.0</v>
      </c>
      <c r="J4" s="86" t="s">
        <v>144</v>
      </c>
      <c r="K4" s="86" t="s">
        <v>103</v>
      </c>
      <c r="L4" s="86" t="s">
        <v>102</v>
      </c>
      <c r="M4" s="86">
        <v>2.0</v>
      </c>
      <c r="N4" s="86">
        <v>2.0</v>
      </c>
      <c r="O4" s="86">
        <v>2.0</v>
      </c>
      <c r="P4" s="86">
        <v>2.0</v>
      </c>
      <c r="Q4" s="86">
        <v>2.0</v>
      </c>
      <c r="R4" s="86">
        <v>2.0</v>
      </c>
      <c r="S4" s="86">
        <v>2.0</v>
      </c>
      <c r="T4" s="86">
        <v>1.02</v>
      </c>
      <c r="U4" s="86">
        <v>1.02</v>
      </c>
    </row>
    <row r="5">
      <c r="A5" s="87">
        <v>3.0</v>
      </c>
      <c r="B5" s="88" t="s">
        <v>103</v>
      </c>
      <c r="C5" s="96" t="s">
        <v>102</v>
      </c>
      <c r="D5" s="97">
        <v>255.0</v>
      </c>
      <c r="E5" s="91">
        <f t="shared" si="1"/>
        <v>2</v>
      </c>
      <c r="F5" s="91">
        <f t="shared" si="2"/>
        <v>-1</v>
      </c>
      <c r="I5" s="86">
        <v>3.0</v>
      </c>
      <c r="J5" s="86" t="s">
        <v>145</v>
      </c>
      <c r="K5" s="86" t="s">
        <v>97</v>
      </c>
      <c r="L5" s="86" t="s">
        <v>49</v>
      </c>
      <c r="M5" s="86">
        <v>3.0</v>
      </c>
      <c r="N5" s="86">
        <v>3.0</v>
      </c>
      <c r="O5" s="86">
        <v>3.0</v>
      </c>
      <c r="P5" s="86">
        <v>3.0</v>
      </c>
      <c r="Q5" s="86">
        <v>3.0</v>
      </c>
      <c r="R5" s="86">
        <v>4.0</v>
      </c>
      <c r="S5" s="86">
        <v>3.0</v>
      </c>
      <c r="T5" s="86">
        <v>1.03</v>
      </c>
      <c r="U5" s="86">
        <v>1.03</v>
      </c>
    </row>
    <row r="6">
      <c r="A6" s="92">
        <v>4.0</v>
      </c>
      <c r="B6" s="93" t="s">
        <v>99</v>
      </c>
      <c r="C6" s="98" t="s">
        <v>98</v>
      </c>
      <c r="D6" s="99">
        <v>246.0</v>
      </c>
      <c r="E6" s="91">
        <f t="shared" si="1"/>
        <v>4</v>
      </c>
      <c r="F6" s="91">
        <f t="shared" si="2"/>
        <v>0</v>
      </c>
      <c r="I6" s="86">
        <v>4.0</v>
      </c>
      <c r="J6" s="86" t="s">
        <v>146</v>
      </c>
      <c r="K6" s="86" t="s">
        <v>99</v>
      </c>
      <c r="L6" s="86" t="s">
        <v>98</v>
      </c>
      <c r="M6" s="86">
        <v>4.0</v>
      </c>
      <c r="N6" s="86">
        <v>5.0</v>
      </c>
      <c r="O6" s="86">
        <v>5.0</v>
      </c>
      <c r="P6" s="86">
        <v>4.0</v>
      </c>
      <c r="Q6" s="86">
        <v>4.0</v>
      </c>
      <c r="R6" s="86">
        <v>5.0</v>
      </c>
      <c r="S6" s="86">
        <v>4.0</v>
      </c>
      <c r="T6" s="86">
        <v>1.04</v>
      </c>
      <c r="U6" s="86">
        <v>1.04</v>
      </c>
    </row>
    <row r="7">
      <c r="A7" s="87">
        <v>5.0</v>
      </c>
      <c r="B7" s="88" t="s">
        <v>107</v>
      </c>
      <c r="C7" s="100" t="s">
        <v>92</v>
      </c>
      <c r="D7" s="101">
        <v>240.0</v>
      </c>
      <c r="E7" s="91">
        <f t="shared" si="1"/>
        <v>5</v>
      </c>
      <c r="F7" s="91">
        <f t="shared" si="2"/>
        <v>0</v>
      </c>
      <c r="I7" s="86">
        <v>6.0</v>
      </c>
      <c r="J7" s="86" t="s">
        <v>147</v>
      </c>
      <c r="K7" s="86" t="s">
        <v>107</v>
      </c>
      <c r="L7" s="86" t="s">
        <v>92</v>
      </c>
      <c r="M7" s="86">
        <v>5.0</v>
      </c>
      <c r="N7" s="86">
        <v>4.0</v>
      </c>
      <c r="O7" s="86">
        <v>6.0</v>
      </c>
      <c r="P7" s="86">
        <v>6.0</v>
      </c>
      <c r="Q7" s="86">
        <v>6.0</v>
      </c>
      <c r="R7" s="86">
        <v>10.0</v>
      </c>
      <c r="S7" s="86">
        <v>7.0</v>
      </c>
      <c r="T7" s="86">
        <v>1.06</v>
      </c>
      <c r="U7" s="86">
        <v>1.06</v>
      </c>
    </row>
    <row r="8">
      <c r="A8" s="92">
        <v>6.0</v>
      </c>
      <c r="B8" s="93" t="s">
        <v>125</v>
      </c>
      <c r="C8" s="102" t="s">
        <v>124</v>
      </c>
      <c r="D8" s="103">
        <v>237.0</v>
      </c>
      <c r="E8" s="91">
        <f t="shared" si="1"/>
        <v>6</v>
      </c>
      <c r="F8" s="91">
        <f t="shared" si="2"/>
        <v>0</v>
      </c>
      <c r="I8" s="86">
        <v>7.0</v>
      </c>
      <c r="J8" s="86" t="s">
        <v>148</v>
      </c>
      <c r="K8" s="86" t="s">
        <v>125</v>
      </c>
      <c r="L8" s="86" t="s">
        <v>124</v>
      </c>
      <c r="M8" s="86">
        <v>6.0</v>
      </c>
      <c r="N8" s="86">
        <v>8.0</v>
      </c>
      <c r="O8" s="86">
        <v>7.0</v>
      </c>
      <c r="P8" s="86">
        <v>7.0</v>
      </c>
      <c r="Q8" s="86">
        <v>7.0</v>
      </c>
      <c r="R8" s="86">
        <v>6.0</v>
      </c>
      <c r="S8" s="86">
        <v>5.0</v>
      </c>
      <c r="T8" s="86">
        <v>1.07</v>
      </c>
      <c r="U8" s="86">
        <v>1.07</v>
      </c>
    </row>
    <row r="9">
      <c r="A9" s="87">
        <v>7.0</v>
      </c>
      <c r="B9" s="88" t="s">
        <v>149</v>
      </c>
      <c r="C9" s="104" t="s">
        <v>76</v>
      </c>
      <c r="D9" s="105">
        <v>225.0</v>
      </c>
      <c r="E9" s="91">
        <f t="shared" si="1"/>
        <v>15</v>
      </c>
      <c r="F9" s="91">
        <f t="shared" si="2"/>
        <v>8</v>
      </c>
      <c r="I9" s="86">
        <v>10.0</v>
      </c>
      <c r="J9" s="86" t="s">
        <v>150</v>
      </c>
      <c r="K9" s="86" t="s">
        <v>43</v>
      </c>
      <c r="L9" s="86" t="s">
        <v>42</v>
      </c>
      <c r="M9" s="86">
        <v>7.0</v>
      </c>
      <c r="N9" s="86">
        <v>10.0</v>
      </c>
      <c r="O9" s="86">
        <v>25.0</v>
      </c>
      <c r="P9" s="86">
        <v>10.0</v>
      </c>
      <c r="Q9" s="86">
        <v>9.0</v>
      </c>
      <c r="R9" s="86">
        <v>18.0</v>
      </c>
      <c r="S9" s="86">
        <v>8.0</v>
      </c>
      <c r="T9" s="86">
        <v>1.1</v>
      </c>
      <c r="U9" s="86">
        <v>1.1</v>
      </c>
    </row>
    <row r="10">
      <c r="A10" s="92">
        <v>8.0</v>
      </c>
      <c r="B10" s="93" t="s">
        <v>47</v>
      </c>
      <c r="C10" s="106" t="s">
        <v>46</v>
      </c>
      <c r="D10" s="107">
        <v>225.0</v>
      </c>
      <c r="E10" s="91">
        <f t="shared" si="1"/>
        <v>8</v>
      </c>
      <c r="F10" s="91">
        <f t="shared" si="2"/>
        <v>0</v>
      </c>
      <c r="I10" s="86">
        <v>15.0</v>
      </c>
      <c r="J10" s="86" t="s">
        <v>151</v>
      </c>
      <c r="K10" s="86" t="s">
        <v>47</v>
      </c>
      <c r="L10" s="86" t="s">
        <v>46</v>
      </c>
      <c r="M10" s="86">
        <v>8.0</v>
      </c>
      <c r="N10" s="86">
        <v>13.0</v>
      </c>
      <c r="O10" s="86">
        <v>18.0</v>
      </c>
      <c r="P10" s="86">
        <v>16.0</v>
      </c>
      <c r="Q10" s="86">
        <v>14.0</v>
      </c>
      <c r="R10" s="86">
        <v>17.0</v>
      </c>
      <c r="S10" s="86">
        <v>12.0</v>
      </c>
      <c r="T10" s="86">
        <v>2.05</v>
      </c>
      <c r="U10" s="86">
        <v>2.03</v>
      </c>
    </row>
    <row r="11">
      <c r="A11" s="87">
        <v>9.0</v>
      </c>
      <c r="B11" s="88" t="s">
        <v>43</v>
      </c>
      <c r="C11" s="108" t="s">
        <v>42</v>
      </c>
      <c r="D11" s="107">
        <v>225.0</v>
      </c>
      <c r="E11" s="91">
        <f t="shared" si="1"/>
        <v>7</v>
      </c>
      <c r="F11" s="91">
        <f t="shared" si="2"/>
        <v>-2</v>
      </c>
      <c r="I11" s="86">
        <v>17.0</v>
      </c>
      <c r="J11" s="86" t="s">
        <v>152</v>
      </c>
      <c r="K11" s="86" t="s">
        <v>62</v>
      </c>
      <c r="L11" s="86" t="s">
        <v>61</v>
      </c>
      <c r="M11" s="86">
        <v>9.0</v>
      </c>
      <c r="N11" s="86">
        <v>21.0</v>
      </c>
      <c r="O11" s="86">
        <v>16.0</v>
      </c>
      <c r="P11" s="86">
        <v>18.0</v>
      </c>
      <c r="Q11" s="86">
        <v>17.0</v>
      </c>
      <c r="R11" s="86">
        <v>11.0</v>
      </c>
      <c r="S11" s="86">
        <v>17.0</v>
      </c>
      <c r="T11" s="86">
        <v>2.07</v>
      </c>
      <c r="U11" s="86">
        <v>2.05</v>
      </c>
    </row>
    <row r="12">
      <c r="A12" s="92">
        <v>10.0</v>
      </c>
      <c r="B12" s="93" t="s">
        <v>80</v>
      </c>
      <c r="C12" s="109" t="s">
        <v>79</v>
      </c>
      <c r="D12" s="110">
        <v>222.0</v>
      </c>
      <c r="E12" s="91">
        <f t="shared" si="1"/>
        <v>12</v>
      </c>
      <c r="F12" s="91">
        <f t="shared" si="2"/>
        <v>2</v>
      </c>
      <c r="I12" s="86">
        <v>18.0</v>
      </c>
      <c r="J12" s="86" t="s">
        <v>153</v>
      </c>
      <c r="K12" s="86" t="s">
        <v>37</v>
      </c>
      <c r="L12" s="86" t="s">
        <v>108</v>
      </c>
      <c r="M12" s="86">
        <v>10.0</v>
      </c>
      <c r="N12" s="86">
        <v>15.0</v>
      </c>
      <c r="O12" s="86">
        <v>20.0</v>
      </c>
      <c r="P12" s="86">
        <v>9.0</v>
      </c>
      <c r="Q12" s="86">
        <v>13.0</v>
      </c>
      <c r="R12" s="86">
        <v>26.0</v>
      </c>
      <c r="S12" s="86">
        <v>20.0</v>
      </c>
      <c r="T12" s="86">
        <v>2.08</v>
      </c>
      <c r="U12" s="86">
        <v>2.06</v>
      </c>
    </row>
    <row r="13">
      <c r="A13" s="87">
        <v>11.0</v>
      </c>
      <c r="B13" s="88" t="s">
        <v>62</v>
      </c>
      <c r="C13" s="111" t="s">
        <v>61</v>
      </c>
      <c r="D13" s="112">
        <v>221.0</v>
      </c>
      <c r="E13" s="91">
        <f t="shared" si="1"/>
        <v>9</v>
      </c>
      <c r="F13" s="91">
        <f t="shared" si="2"/>
        <v>-2</v>
      </c>
      <c r="I13" s="86">
        <v>19.0</v>
      </c>
      <c r="J13" s="86" t="s">
        <v>154</v>
      </c>
      <c r="K13" s="86" t="s">
        <v>87</v>
      </c>
      <c r="L13" s="86" t="s">
        <v>86</v>
      </c>
      <c r="M13" s="86">
        <v>11.0</v>
      </c>
      <c r="N13" s="86">
        <v>12.0</v>
      </c>
      <c r="O13" s="86">
        <v>23.0</v>
      </c>
      <c r="P13" s="86">
        <v>14.0</v>
      </c>
      <c r="Q13" s="86">
        <v>20.0</v>
      </c>
      <c r="R13" s="86">
        <v>20.0</v>
      </c>
      <c r="S13" s="86">
        <v>19.0</v>
      </c>
      <c r="T13" s="86">
        <v>2.09</v>
      </c>
      <c r="U13" s="86">
        <v>2.07</v>
      </c>
    </row>
    <row r="14">
      <c r="A14" s="92">
        <v>12.0</v>
      </c>
      <c r="B14" s="93" t="s">
        <v>37</v>
      </c>
      <c r="C14" s="113" t="s">
        <v>108</v>
      </c>
      <c r="D14" s="112">
        <v>221.0</v>
      </c>
      <c r="E14" s="91">
        <f t="shared" si="1"/>
        <v>10</v>
      </c>
      <c r="F14" s="91">
        <f t="shared" si="2"/>
        <v>-2</v>
      </c>
      <c r="I14" s="86">
        <v>20.0</v>
      </c>
      <c r="J14" s="86" t="s">
        <v>155</v>
      </c>
      <c r="K14" s="86" t="s">
        <v>80</v>
      </c>
      <c r="L14" s="86" t="s">
        <v>79</v>
      </c>
      <c r="M14" s="86">
        <v>12.0</v>
      </c>
      <c r="N14" s="86">
        <v>17.0</v>
      </c>
      <c r="O14" s="86">
        <v>22.0</v>
      </c>
      <c r="P14" s="86">
        <v>17.0</v>
      </c>
      <c r="Q14" s="86">
        <v>19.0</v>
      </c>
      <c r="R14" s="86">
        <v>16.0</v>
      </c>
      <c r="S14" s="86">
        <v>21.0</v>
      </c>
      <c r="T14" s="86">
        <v>2.1</v>
      </c>
      <c r="U14" s="86">
        <v>2.08</v>
      </c>
    </row>
    <row r="15">
      <c r="A15" s="87">
        <v>13.0</v>
      </c>
      <c r="B15" s="88" t="s">
        <v>156</v>
      </c>
      <c r="C15" s="114" t="s">
        <v>16</v>
      </c>
      <c r="D15" s="115">
        <v>220.0</v>
      </c>
      <c r="E15" s="91">
        <f t="shared" si="1"/>
        <v>13</v>
      </c>
      <c r="F15" s="91">
        <f t="shared" si="2"/>
        <v>0</v>
      </c>
      <c r="I15" s="86">
        <v>23.0</v>
      </c>
      <c r="J15" s="86" t="s">
        <v>157</v>
      </c>
      <c r="K15" s="86" t="s">
        <v>156</v>
      </c>
      <c r="L15" s="86" t="s">
        <v>16</v>
      </c>
      <c r="M15" s="86">
        <v>13.0</v>
      </c>
      <c r="N15" s="86">
        <v>19.0</v>
      </c>
      <c r="O15" s="86">
        <v>19.0</v>
      </c>
      <c r="P15" s="86">
        <v>13.0</v>
      </c>
      <c r="Q15" s="86">
        <v>12.0</v>
      </c>
      <c r="R15" s="86">
        <v>42.0</v>
      </c>
      <c r="S15" s="86">
        <v>16.0</v>
      </c>
      <c r="T15" s="86">
        <v>3.03</v>
      </c>
      <c r="U15" s="86">
        <v>2.11</v>
      </c>
    </row>
    <row r="16">
      <c r="A16" s="92">
        <v>14.0</v>
      </c>
      <c r="B16" s="93" t="s">
        <v>87</v>
      </c>
      <c r="C16" s="116" t="s">
        <v>86</v>
      </c>
      <c r="D16" s="117">
        <v>218.0</v>
      </c>
      <c r="E16" s="91">
        <f t="shared" si="1"/>
        <v>11</v>
      </c>
      <c r="F16" s="91">
        <f t="shared" si="2"/>
        <v>-3</v>
      </c>
      <c r="I16" s="86">
        <v>26.0</v>
      </c>
      <c r="J16" s="86" t="s">
        <v>158</v>
      </c>
      <c r="K16" s="86" t="s">
        <v>159</v>
      </c>
      <c r="L16" s="86" t="s">
        <v>23</v>
      </c>
      <c r="M16" s="86">
        <v>14.0</v>
      </c>
      <c r="N16" s="86">
        <v>27.0</v>
      </c>
      <c r="O16" s="86">
        <v>31.0</v>
      </c>
      <c r="P16" s="86">
        <v>25.0</v>
      </c>
      <c r="Q16" s="86">
        <v>37.0</v>
      </c>
      <c r="R16" s="86">
        <v>38.0</v>
      </c>
      <c r="S16" s="86">
        <v>29.0</v>
      </c>
      <c r="T16" s="86">
        <v>3.06</v>
      </c>
      <c r="U16" s="86">
        <v>3.02</v>
      </c>
    </row>
    <row r="17">
      <c r="A17" s="87">
        <v>15.0</v>
      </c>
      <c r="B17" s="88" t="s">
        <v>17</v>
      </c>
      <c r="C17" s="118" t="s">
        <v>112</v>
      </c>
      <c r="D17" s="119">
        <v>196.0</v>
      </c>
      <c r="E17" s="91">
        <f t="shared" si="1"/>
        <v>20</v>
      </c>
      <c r="F17" s="91">
        <f t="shared" si="2"/>
        <v>5</v>
      </c>
      <c r="I17" s="86">
        <v>28.0</v>
      </c>
      <c r="J17" s="86" t="s">
        <v>160</v>
      </c>
      <c r="K17" s="86" t="s">
        <v>149</v>
      </c>
      <c r="L17" s="86" t="s">
        <v>76</v>
      </c>
      <c r="M17" s="86">
        <v>15.0</v>
      </c>
      <c r="N17" s="86">
        <v>20.0</v>
      </c>
      <c r="O17" s="86">
        <v>24.0</v>
      </c>
      <c r="P17" s="86">
        <v>21.0</v>
      </c>
      <c r="Q17" s="86">
        <v>27.0</v>
      </c>
      <c r="R17" s="86">
        <v>77.0</v>
      </c>
      <c r="S17" s="86">
        <v>24.0</v>
      </c>
      <c r="T17" s="86">
        <v>3.08</v>
      </c>
      <c r="U17" s="86">
        <v>3.04</v>
      </c>
    </row>
    <row r="18">
      <c r="A18" s="92">
        <v>16.0</v>
      </c>
      <c r="B18" s="93" t="s">
        <v>161</v>
      </c>
      <c r="C18" s="120" t="s">
        <v>65</v>
      </c>
      <c r="D18" s="121">
        <v>193.0</v>
      </c>
      <c r="E18" s="91">
        <f t="shared" si="1"/>
        <v>22</v>
      </c>
      <c r="F18" s="91">
        <f t="shared" si="2"/>
        <v>6</v>
      </c>
      <c r="I18" s="86">
        <v>29.0</v>
      </c>
      <c r="J18" s="86" t="s">
        <v>162</v>
      </c>
      <c r="K18" s="86" t="s">
        <v>163</v>
      </c>
      <c r="L18" s="86" t="s">
        <v>73</v>
      </c>
      <c r="M18" s="86">
        <v>16.0</v>
      </c>
      <c r="N18" s="86">
        <v>34.0</v>
      </c>
      <c r="O18" s="86">
        <v>34.0</v>
      </c>
      <c r="P18" s="86">
        <v>31.0</v>
      </c>
      <c r="Q18" s="86">
        <v>39.0</v>
      </c>
      <c r="R18" s="86">
        <v>22.0</v>
      </c>
      <c r="S18" s="86">
        <v>40.0</v>
      </c>
      <c r="T18" s="86">
        <v>3.09</v>
      </c>
      <c r="U18" s="86">
        <v>3.05</v>
      </c>
    </row>
    <row r="19">
      <c r="A19" s="87">
        <v>17.0</v>
      </c>
      <c r="B19" s="88" t="s">
        <v>164</v>
      </c>
      <c r="C19" s="122" t="s">
        <v>115</v>
      </c>
      <c r="D19" s="123">
        <v>191.0</v>
      </c>
      <c r="E19" s="91">
        <f t="shared" si="1"/>
        <v>18</v>
      </c>
      <c r="F19" s="91">
        <f t="shared" si="2"/>
        <v>1</v>
      </c>
      <c r="I19" s="86">
        <v>30.0</v>
      </c>
      <c r="J19" s="86" t="s">
        <v>165</v>
      </c>
      <c r="K19" s="86" t="s">
        <v>166</v>
      </c>
      <c r="L19" s="86" t="s">
        <v>52</v>
      </c>
      <c r="M19" s="86">
        <v>17.0</v>
      </c>
      <c r="N19" s="86">
        <v>33.0</v>
      </c>
      <c r="O19" s="86">
        <v>42.0</v>
      </c>
      <c r="P19" s="86">
        <v>29.0</v>
      </c>
      <c r="Q19" s="86">
        <v>41.0</v>
      </c>
      <c r="R19" s="86">
        <v>25.0</v>
      </c>
      <c r="S19" s="86">
        <v>31.0</v>
      </c>
      <c r="T19" s="86">
        <v>3.1</v>
      </c>
      <c r="U19" s="86">
        <v>3.06</v>
      </c>
    </row>
    <row r="20">
      <c r="A20" s="92">
        <v>18.0</v>
      </c>
      <c r="B20" s="93" t="s">
        <v>159</v>
      </c>
      <c r="C20" s="124" t="s">
        <v>23</v>
      </c>
      <c r="D20" s="125">
        <v>188.0</v>
      </c>
      <c r="E20" s="91">
        <f t="shared" si="1"/>
        <v>14</v>
      </c>
      <c r="F20" s="91">
        <f t="shared" si="2"/>
        <v>-4</v>
      </c>
      <c r="I20" s="86">
        <v>34.0</v>
      </c>
      <c r="J20" s="86" t="s">
        <v>167</v>
      </c>
      <c r="K20" s="86" t="s">
        <v>164</v>
      </c>
      <c r="L20" s="86" t="s">
        <v>115</v>
      </c>
      <c r="M20" s="86">
        <v>18.0</v>
      </c>
      <c r="N20" s="86">
        <v>28.0</v>
      </c>
      <c r="O20" s="86">
        <v>32.0</v>
      </c>
      <c r="P20" s="86">
        <v>39.0</v>
      </c>
      <c r="Q20" s="86">
        <v>53.0</v>
      </c>
      <c r="R20" s="86">
        <v>29.0</v>
      </c>
      <c r="S20" s="86">
        <v>33.0</v>
      </c>
      <c r="T20" s="86">
        <v>4.04</v>
      </c>
      <c r="U20" s="86">
        <v>3.1</v>
      </c>
    </row>
    <row r="21">
      <c r="A21" s="87">
        <v>19.0</v>
      </c>
      <c r="B21" s="88" t="s">
        <v>163</v>
      </c>
      <c r="C21" s="126" t="s">
        <v>73</v>
      </c>
      <c r="D21" s="125">
        <v>188.0</v>
      </c>
      <c r="E21" s="91">
        <f t="shared" si="1"/>
        <v>16</v>
      </c>
      <c r="F21" s="91">
        <f t="shared" si="2"/>
        <v>-3</v>
      </c>
      <c r="I21" s="86">
        <v>37.0</v>
      </c>
      <c r="J21" s="86" t="s">
        <v>168</v>
      </c>
      <c r="K21" s="86" t="s">
        <v>169</v>
      </c>
      <c r="L21" s="86" t="s">
        <v>105</v>
      </c>
      <c r="M21" s="86">
        <v>19.0</v>
      </c>
      <c r="N21" s="86">
        <v>26.0</v>
      </c>
      <c r="O21" s="86">
        <v>38.0</v>
      </c>
      <c r="P21" s="86">
        <v>37.0</v>
      </c>
      <c r="Q21" s="86">
        <v>54.0</v>
      </c>
      <c r="R21" s="86">
        <v>32.0</v>
      </c>
      <c r="S21" s="86">
        <v>44.0</v>
      </c>
      <c r="T21" s="86">
        <v>4.07</v>
      </c>
      <c r="U21" s="86">
        <v>4.01</v>
      </c>
    </row>
    <row r="22">
      <c r="A22" s="92">
        <v>20.0</v>
      </c>
      <c r="B22" s="93" t="s">
        <v>169</v>
      </c>
      <c r="C22" s="127" t="s">
        <v>105</v>
      </c>
      <c r="D22" s="125">
        <v>187.0</v>
      </c>
      <c r="E22" s="91">
        <f t="shared" si="1"/>
        <v>19</v>
      </c>
      <c r="F22" s="91">
        <f t="shared" si="2"/>
        <v>-1</v>
      </c>
      <c r="I22" s="86">
        <v>40.0</v>
      </c>
      <c r="J22" s="86" t="s">
        <v>170</v>
      </c>
      <c r="K22" s="86" t="s">
        <v>17</v>
      </c>
      <c r="L22" s="86" t="s">
        <v>112</v>
      </c>
      <c r="M22" s="86">
        <v>20.0</v>
      </c>
      <c r="N22" s="86">
        <v>44.0</v>
      </c>
      <c r="O22" s="86">
        <v>52.0</v>
      </c>
      <c r="P22" s="86">
        <v>26.0</v>
      </c>
      <c r="Q22" s="86">
        <v>50.0</v>
      </c>
      <c r="R22" s="86">
        <v>37.0</v>
      </c>
      <c r="S22" s="86">
        <v>38.0</v>
      </c>
      <c r="T22" s="86">
        <v>4.1</v>
      </c>
      <c r="U22" s="86">
        <v>4.04</v>
      </c>
    </row>
    <row r="23">
      <c r="A23" s="87">
        <v>21.0</v>
      </c>
      <c r="B23" s="88" t="s">
        <v>166</v>
      </c>
      <c r="C23" s="128" t="s">
        <v>52</v>
      </c>
      <c r="D23" s="129">
        <v>183.0</v>
      </c>
      <c r="E23" s="91">
        <f t="shared" si="1"/>
        <v>17</v>
      </c>
      <c r="F23" s="91">
        <f t="shared" si="2"/>
        <v>-4</v>
      </c>
      <c r="I23" s="86">
        <v>48.0</v>
      </c>
      <c r="J23" s="86" t="s">
        <v>171</v>
      </c>
      <c r="K23" s="86" t="s">
        <v>67</v>
      </c>
      <c r="L23" s="86" t="s">
        <v>33</v>
      </c>
      <c r="M23" s="86">
        <v>21.0</v>
      </c>
      <c r="N23" s="86">
        <v>36.0</v>
      </c>
      <c r="O23" s="86">
        <v>58.0</v>
      </c>
      <c r="P23" s="86">
        <v>49.0</v>
      </c>
      <c r="Q23" s="86">
        <v>60.0</v>
      </c>
      <c r="R23" s="86">
        <v>40.0</v>
      </c>
      <c r="S23" s="86">
        <v>51.0</v>
      </c>
      <c r="T23" s="86">
        <v>5.08</v>
      </c>
      <c r="U23" s="86">
        <v>4.12</v>
      </c>
    </row>
    <row r="24">
      <c r="A24" s="92">
        <v>22.0</v>
      </c>
      <c r="B24" s="93" t="s">
        <v>90</v>
      </c>
      <c r="C24" s="130" t="s">
        <v>118</v>
      </c>
      <c r="D24" s="131">
        <v>174.0</v>
      </c>
      <c r="E24" s="91">
        <f t="shared" si="1"/>
        <v>26</v>
      </c>
      <c r="F24" s="91">
        <f t="shared" si="2"/>
        <v>4</v>
      </c>
      <c r="I24" s="86">
        <v>49.0</v>
      </c>
      <c r="J24" s="86" t="s">
        <v>172</v>
      </c>
      <c r="K24" s="86" t="s">
        <v>161</v>
      </c>
      <c r="L24" s="86" t="s">
        <v>65</v>
      </c>
      <c r="M24" s="86">
        <v>22.0</v>
      </c>
      <c r="N24" s="86">
        <v>39.0</v>
      </c>
      <c r="O24" s="86">
        <v>41.0</v>
      </c>
      <c r="P24" s="86">
        <v>38.0</v>
      </c>
      <c r="Q24" s="86">
        <v>57.0</v>
      </c>
      <c r="R24" s="86">
        <v>65.0</v>
      </c>
      <c r="S24" s="86">
        <v>56.0</v>
      </c>
      <c r="T24" s="86">
        <v>5.09</v>
      </c>
      <c r="U24" s="86">
        <v>5.01</v>
      </c>
    </row>
    <row r="25">
      <c r="A25" s="87">
        <v>23.0</v>
      </c>
      <c r="B25" s="88" t="s">
        <v>84</v>
      </c>
      <c r="C25" s="132" t="s">
        <v>83</v>
      </c>
      <c r="D25" s="133">
        <v>166.0</v>
      </c>
      <c r="E25" s="91">
        <f t="shared" si="1"/>
        <v>29</v>
      </c>
      <c r="F25" s="91">
        <f t="shared" si="2"/>
        <v>6</v>
      </c>
      <c r="I25" s="86">
        <v>54.0</v>
      </c>
      <c r="J25" s="86" t="s">
        <v>173</v>
      </c>
      <c r="K25" s="86" t="s">
        <v>174</v>
      </c>
      <c r="L25" s="86" t="s">
        <v>27</v>
      </c>
      <c r="M25" s="86">
        <v>23.0</v>
      </c>
      <c r="N25" s="86">
        <v>50.0</v>
      </c>
      <c r="O25" s="86">
        <v>65.0</v>
      </c>
      <c r="P25" s="86">
        <v>57.0</v>
      </c>
      <c r="Q25" s="86">
        <v>61.0</v>
      </c>
      <c r="R25" s="86">
        <v>43.0</v>
      </c>
      <c r="S25" s="86">
        <v>41.0</v>
      </c>
      <c r="T25" s="86">
        <v>6.04</v>
      </c>
      <c r="U25" s="86">
        <v>5.06</v>
      </c>
    </row>
    <row r="26">
      <c r="A26" s="92">
        <v>24.0</v>
      </c>
      <c r="B26" s="93" t="s">
        <v>70</v>
      </c>
      <c r="C26" s="134" t="s">
        <v>69</v>
      </c>
      <c r="D26" s="135">
        <v>162.0</v>
      </c>
      <c r="E26" s="91">
        <f t="shared" si="1"/>
        <v>24</v>
      </c>
      <c r="F26" s="91">
        <f t="shared" si="2"/>
        <v>0</v>
      </c>
      <c r="I26" s="86">
        <v>57.0</v>
      </c>
      <c r="J26" s="86" t="s">
        <v>175</v>
      </c>
      <c r="K26" s="86" t="s">
        <v>70</v>
      </c>
      <c r="L26" s="86" t="s">
        <v>69</v>
      </c>
      <c r="M26" s="86">
        <v>24.0</v>
      </c>
      <c r="N26" s="86">
        <v>51.0</v>
      </c>
      <c r="O26" s="86">
        <v>63.0</v>
      </c>
      <c r="P26" s="86">
        <v>35.0</v>
      </c>
      <c r="Q26" s="86">
        <v>45.0</v>
      </c>
      <c r="R26" s="86">
        <v>120.0</v>
      </c>
      <c r="S26" s="86">
        <v>36.0</v>
      </c>
      <c r="T26" s="86">
        <v>6.07</v>
      </c>
      <c r="U26" s="86">
        <v>5.09</v>
      </c>
    </row>
    <row r="27">
      <c r="A27" s="87">
        <v>25.0</v>
      </c>
      <c r="B27" s="88" t="s">
        <v>109</v>
      </c>
      <c r="C27" s="136" t="s">
        <v>57</v>
      </c>
      <c r="D27" s="135">
        <v>161.0</v>
      </c>
      <c r="E27" s="91">
        <f t="shared" si="1"/>
        <v>27</v>
      </c>
      <c r="F27" s="91">
        <f t="shared" si="2"/>
        <v>2</v>
      </c>
      <c r="I27" s="86">
        <v>58.0</v>
      </c>
      <c r="J27" s="86" t="s">
        <v>176</v>
      </c>
      <c r="K27" s="86" t="s">
        <v>59</v>
      </c>
      <c r="L27" s="86" t="s">
        <v>39</v>
      </c>
      <c r="M27" s="86">
        <v>25.0</v>
      </c>
      <c r="N27" s="86">
        <v>55.0</v>
      </c>
      <c r="O27" s="86">
        <v>71.0</v>
      </c>
      <c r="P27" s="86">
        <v>45.0</v>
      </c>
      <c r="Q27" s="86">
        <v>62.0</v>
      </c>
      <c r="R27" s="86">
        <v>61.0</v>
      </c>
      <c r="S27" s="86">
        <v>58.0</v>
      </c>
      <c r="T27" s="86">
        <v>6.08</v>
      </c>
      <c r="U27" s="86">
        <v>5.1</v>
      </c>
    </row>
    <row r="28">
      <c r="A28" s="92">
        <v>26.0</v>
      </c>
      <c r="B28" s="93" t="s">
        <v>59</v>
      </c>
      <c r="C28" s="137" t="s">
        <v>39</v>
      </c>
      <c r="D28" s="138">
        <v>159.0</v>
      </c>
      <c r="E28" s="91">
        <f t="shared" si="1"/>
        <v>25</v>
      </c>
      <c r="F28" s="91">
        <f t="shared" si="2"/>
        <v>-1</v>
      </c>
      <c r="I28" s="86">
        <v>63.0</v>
      </c>
      <c r="J28" s="86" t="s">
        <v>177</v>
      </c>
      <c r="K28" s="86" t="s">
        <v>90</v>
      </c>
      <c r="L28" s="86" t="s">
        <v>118</v>
      </c>
      <c r="M28" s="86">
        <v>26.0</v>
      </c>
      <c r="N28" s="86">
        <v>59.0</v>
      </c>
      <c r="O28" s="86">
        <v>77.0</v>
      </c>
      <c r="P28" s="86">
        <v>50.0</v>
      </c>
      <c r="Q28" s="86">
        <v>64.0</v>
      </c>
      <c r="R28" s="86">
        <v>107.0</v>
      </c>
      <c r="S28" s="86">
        <v>47.0</v>
      </c>
      <c r="T28" s="86">
        <v>7.03</v>
      </c>
      <c r="U28" s="86">
        <v>6.03</v>
      </c>
    </row>
    <row r="29">
      <c r="A29" s="87">
        <v>27.0</v>
      </c>
      <c r="B29" s="88" t="s">
        <v>67</v>
      </c>
      <c r="C29" s="139" t="s">
        <v>33</v>
      </c>
      <c r="D29" s="140">
        <v>156.0</v>
      </c>
      <c r="E29" s="91">
        <f t="shared" si="1"/>
        <v>21</v>
      </c>
      <c r="F29" s="91">
        <f t="shared" si="2"/>
        <v>-6</v>
      </c>
      <c r="I29" s="86">
        <v>67.0</v>
      </c>
      <c r="J29" s="86" t="s">
        <v>178</v>
      </c>
      <c r="K29" s="86" t="s">
        <v>109</v>
      </c>
      <c r="L29" s="86" t="s">
        <v>57</v>
      </c>
      <c r="M29" s="86">
        <v>27.0</v>
      </c>
      <c r="N29" s="86">
        <v>48.0</v>
      </c>
      <c r="O29" s="86">
        <v>64.0</v>
      </c>
      <c r="P29" s="86">
        <v>51.0</v>
      </c>
      <c r="Q29" s="86">
        <v>66.0</v>
      </c>
      <c r="R29" s="86">
        <v>127.0</v>
      </c>
      <c r="S29" s="86">
        <v>62.0</v>
      </c>
      <c r="T29" s="86">
        <v>7.07</v>
      </c>
      <c r="U29" s="86">
        <v>6.07</v>
      </c>
    </row>
    <row r="30">
      <c r="A30" s="92">
        <v>28.0</v>
      </c>
      <c r="B30" s="93" t="s">
        <v>174</v>
      </c>
      <c r="C30" s="141" t="s">
        <v>27</v>
      </c>
      <c r="D30" s="142">
        <v>154.0</v>
      </c>
      <c r="E30" s="91">
        <f t="shared" si="1"/>
        <v>23</v>
      </c>
      <c r="F30" s="91">
        <f t="shared" si="2"/>
        <v>-5</v>
      </c>
      <c r="I30" s="86">
        <v>68.0</v>
      </c>
      <c r="J30" s="86" t="s">
        <v>179</v>
      </c>
      <c r="K30" s="86" t="s">
        <v>180</v>
      </c>
      <c r="L30" s="86" t="s">
        <v>46</v>
      </c>
      <c r="M30" s="86">
        <v>28.0</v>
      </c>
      <c r="N30" s="86">
        <v>68.0</v>
      </c>
      <c r="O30" s="86">
        <v>68.0</v>
      </c>
      <c r="P30" s="86">
        <v>53.0</v>
      </c>
      <c r="Q30" s="86">
        <v>67.0</v>
      </c>
      <c r="R30" s="86">
        <v>89.0</v>
      </c>
      <c r="S30" s="86">
        <v>80.0</v>
      </c>
      <c r="T30" s="86">
        <v>7.08</v>
      </c>
      <c r="U30" s="86">
        <v>6.08</v>
      </c>
    </row>
    <row r="31">
      <c r="A31" s="87">
        <v>29.0</v>
      </c>
      <c r="B31" s="88" t="s">
        <v>181</v>
      </c>
      <c r="C31" s="143" t="s">
        <v>121</v>
      </c>
      <c r="D31" s="142">
        <v>154.0</v>
      </c>
      <c r="E31" s="91">
        <f t="shared" si="1"/>
        <v>30</v>
      </c>
      <c r="F31" s="91">
        <f t="shared" si="2"/>
        <v>1</v>
      </c>
      <c r="I31" s="86">
        <v>70.0</v>
      </c>
      <c r="J31" s="86" t="s">
        <v>182</v>
      </c>
      <c r="K31" s="86" t="s">
        <v>84</v>
      </c>
      <c r="L31" s="86" t="s">
        <v>83</v>
      </c>
      <c r="M31" s="86">
        <v>29.0</v>
      </c>
      <c r="N31" s="86">
        <v>54.0</v>
      </c>
      <c r="O31" s="86">
        <v>79.0</v>
      </c>
      <c r="P31" s="86">
        <v>52.0</v>
      </c>
      <c r="Q31" s="86">
        <v>65.0</v>
      </c>
      <c r="R31" s="86">
        <v>131.0</v>
      </c>
      <c r="S31" s="86">
        <v>69.0</v>
      </c>
      <c r="T31" s="86">
        <v>7.1</v>
      </c>
      <c r="U31" s="86">
        <v>6.1</v>
      </c>
    </row>
    <row r="32">
      <c r="A32" s="92">
        <v>30.0</v>
      </c>
      <c r="B32" s="93" t="s">
        <v>183</v>
      </c>
      <c r="C32" s="144" t="s">
        <v>127</v>
      </c>
      <c r="D32" s="145">
        <v>150.0</v>
      </c>
      <c r="E32" s="91">
        <f t="shared" si="1"/>
        <v>56</v>
      </c>
      <c r="F32" s="91">
        <f t="shared" si="2"/>
        <v>26</v>
      </c>
      <c r="I32" s="86">
        <v>82.0</v>
      </c>
      <c r="J32" s="86" t="s">
        <v>184</v>
      </c>
      <c r="K32" s="86" t="s">
        <v>181</v>
      </c>
      <c r="L32" s="86" t="s">
        <v>121</v>
      </c>
      <c r="M32" s="86">
        <v>30.0</v>
      </c>
      <c r="N32" s="86">
        <v>81.0</v>
      </c>
      <c r="O32" s="86">
        <v>84.0</v>
      </c>
      <c r="P32" s="86">
        <v>65.0</v>
      </c>
      <c r="Q32" s="86">
        <v>82.0</v>
      </c>
      <c r="R32" s="86">
        <v>104.0</v>
      </c>
      <c r="S32" s="86">
        <v>100.0</v>
      </c>
      <c r="T32" s="86">
        <v>9.02</v>
      </c>
      <c r="U32" s="86">
        <v>7.1</v>
      </c>
    </row>
    <row r="33">
      <c r="A33" s="87">
        <v>31.0</v>
      </c>
      <c r="B33" s="88" t="s">
        <v>185</v>
      </c>
      <c r="C33" s="136" t="s">
        <v>57</v>
      </c>
      <c r="D33" s="146">
        <v>144.0</v>
      </c>
      <c r="E33" s="91">
        <f t="shared" si="1"/>
        <v>33</v>
      </c>
      <c r="F33" s="91">
        <f t="shared" si="2"/>
        <v>2</v>
      </c>
      <c r="I33" s="86">
        <v>83.0</v>
      </c>
      <c r="J33" s="86" t="s">
        <v>186</v>
      </c>
      <c r="K33" s="86" t="s">
        <v>187</v>
      </c>
      <c r="L33" s="86" t="s">
        <v>127</v>
      </c>
      <c r="M33" s="86">
        <v>31.0</v>
      </c>
      <c r="N33" s="86">
        <v>80.0</v>
      </c>
      <c r="O33" s="86">
        <v>101.0</v>
      </c>
      <c r="P33" s="86">
        <v>75.0</v>
      </c>
      <c r="Q33" s="86">
        <v>90.0</v>
      </c>
      <c r="R33" s="86">
        <v>95.0</v>
      </c>
      <c r="S33" s="86">
        <v>87.0</v>
      </c>
      <c r="T33" s="86">
        <v>9.03</v>
      </c>
      <c r="U33" s="86">
        <v>7.11</v>
      </c>
    </row>
    <row r="34">
      <c r="A34" s="92">
        <v>32.0</v>
      </c>
      <c r="B34" s="93" t="s">
        <v>180</v>
      </c>
      <c r="C34" s="106" t="s">
        <v>46</v>
      </c>
      <c r="D34" s="147">
        <v>144.0</v>
      </c>
      <c r="E34" s="91">
        <f t="shared" si="1"/>
        <v>28</v>
      </c>
      <c r="F34" s="91">
        <f t="shared" si="2"/>
        <v>-4</v>
      </c>
      <c r="I34" s="86">
        <v>89.0</v>
      </c>
      <c r="J34" s="86" t="s">
        <v>188</v>
      </c>
      <c r="K34" s="86" t="s">
        <v>189</v>
      </c>
      <c r="L34" s="86" t="s">
        <v>27</v>
      </c>
      <c r="M34" s="86">
        <v>32.0</v>
      </c>
      <c r="N34" s="86">
        <v>77.0</v>
      </c>
      <c r="O34" s="86">
        <v>106.0</v>
      </c>
      <c r="P34" s="86">
        <v>64.0</v>
      </c>
      <c r="Q34" s="86">
        <v>75.0</v>
      </c>
      <c r="R34" s="86">
        <v>147.0</v>
      </c>
      <c r="S34" s="86">
        <v>95.0</v>
      </c>
      <c r="T34" s="86">
        <v>9.09</v>
      </c>
      <c r="U34" s="86">
        <v>8.05</v>
      </c>
    </row>
    <row r="35">
      <c r="A35" s="87">
        <v>33.0</v>
      </c>
      <c r="B35" s="88" t="s">
        <v>190</v>
      </c>
      <c r="C35" s="134" t="s">
        <v>69</v>
      </c>
      <c r="D35" s="147">
        <v>144.0</v>
      </c>
      <c r="E35" s="91">
        <f t="shared" si="1"/>
        <v>34</v>
      </c>
      <c r="F35" s="91">
        <f t="shared" si="2"/>
        <v>1</v>
      </c>
      <c r="I35" s="86">
        <v>91.0</v>
      </c>
      <c r="J35" s="86" t="s">
        <v>191</v>
      </c>
      <c r="K35" s="86" t="s">
        <v>185</v>
      </c>
      <c r="L35" s="86" t="s">
        <v>57</v>
      </c>
      <c r="M35" s="86">
        <v>33.0</v>
      </c>
      <c r="N35" s="86">
        <v>116.0</v>
      </c>
      <c r="O35" s="86">
        <v>90.0</v>
      </c>
      <c r="P35" s="86">
        <v>97.0</v>
      </c>
      <c r="Q35" s="86">
        <v>108.0</v>
      </c>
      <c r="R35" s="86">
        <v>50.0</v>
      </c>
      <c r="S35" s="86">
        <v>120.0</v>
      </c>
      <c r="T35" s="86">
        <v>10.01</v>
      </c>
      <c r="U35" s="86">
        <v>8.07</v>
      </c>
    </row>
    <row r="36">
      <c r="A36" s="92">
        <v>34.0</v>
      </c>
      <c r="B36" s="93" t="s">
        <v>192</v>
      </c>
      <c r="C36" s="148" t="s">
        <v>89</v>
      </c>
      <c r="D36" s="149">
        <v>137.0</v>
      </c>
      <c r="E36" s="91">
        <f t="shared" si="1"/>
        <v>39</v>
      </c>
      <c r="F36" s="91">
        <f t="shared" si="2"/>
        <v>5</v>
      </c>
      <c r="I36" s="86">
        <v>92.0</v>
      </c>
      <c r="J36" s="86" t="s">
        <v>193</v>
      </c>
      <c r="K36" s="86" t="s">
        <v>190</v>
      </c>
      <c r="L36" s="86" t="s">
        <v>69</v>
      </c>
      <c r="M36" s="86">
        <v>34.0</v>
      </c>
      <c r="N36" s="86">
        <v>102.0</v>
      </c>
      <c r="O36" s="86">
        <v>124.0</v>
      </c>
      <c r="P36" s="86">
        <v>83.0</v>
      </c>
      <c r="Q36" s="86">
        <v>96.0</v>
      </c>
      <c r="R36" s="86">
        <v>74.0</v>
      </c>
      <c r="S36" s="86">
        <v>106.0</v>
      </c>
      <c r="T36" s="86">
        <v>10.02</v>
      </c>
      <c r="U36" s="86">
        <v>8.08</v>
      </c>
    </row>
    <row r="37">
      <c r="A37" s="87">
        <v>35.0</v>
      </c>
      <c r="B37" s="88" t="s">
        <v>194</v>
      </c>
      <c r="C37" s="137" t="s">
        <v>39</v>
      </c>
      <c r="D37" s="150">
        <v>131.0</v>
      </c>
      <c r="E37" s="91">
        <f t="shared" si="1"/>
        <v>37</v>
      </c>
      <c r="F37" s="91">
        <f t="shared" si="2"/>
        <v>2</v>
      </c>
      <c r="I37" s="86">
        <v>93.0</v>
      </c>
      <c r="J37" s="86" t="s">
        <v>195</v>
      </c>
      <c r="K37" s="86" t="s">
        <v>196</v>
      </c>
      <c r="L37" s="86" t="s">
        <v>95</v>
      </c>
      <c r="M37" s="86">
        <v>35.0</v>
      </c>
      <c r="N37" s="86">
        <v>96.0</v>
      </c>
      <c r="O37" s="86">
        <v>104.0</v>
      </c>
      <c r="P37" s="86">
        <v>77.0</v>
      </c>
      <c r="Q37" s="86">
        <v>87.0</v>
      </c>
      <c r="R37" s="86">
        <v>105.0</v>
      </c>
      <c r="S37" s="86">
        <v>121.0</v>
      </c>
      <c r="T37" s="86">
        <v>10.03</v>
      </c>
      <c r="U37" s="86">
        <v>8.09</v>
      </c>
    </row>
    <row r="38">
      <c r="A38" s="92">
        <v>36.0</v>
      </c>
      <c r="B38" s="93" t="s">
        <v>93</v>
      </c>
      <c r="C38" s="100" t="s">
        <v>92</v>
      </c>
      <c r="D38" s="151">
        <v>126.0</v>
      </c>
      <c r="E38" s="91">
        <f t="shared" si="1"/>
        <v>44</v>
      </c>
      <c r="F38" s="91">
        <f t="shared" si="2"/>
        <v>8</v>
      </c>
      <c r="I38" s="86">
        <v>97.0</v>
      </c>
      <c r="J38" s="86" t="s">
        <v>197</v>
      </c>
      <c r="K38" s="86" t="s">
        <v>198</v>
      </c>
      <c r="L38" s="86" t="s">
        <v>76</v>
      </c>
      <c r="M38" s="86">
        <v>36.0</v>
      </c>
      <c r="N38" s="86">
        <v>87.0</v>
      </c>
      <c r="O38" s="86">
        <v>146.0</v>
      </c>
      <c r="P38" s="86">
        <v>108.0</v>
      </c>
      <c r="Q38" s="86">
        <v>76.0</v>
      </c>
      <c r="R38" s="86">
        <v>108.0</v>
      </c>
      <c r="S38" s="86">
        <v>86.0</v>
      </c>
      <c r="T38" s="86">
        <v>10.07</v>
      </c>
      <c r="U38" s="86">
        <v>9.01</v>
      </c>
    </row>
    <row r="39">
      <c r="A39" s="87">
        <v>37.0</v>
      </c>
      <c r="B39" s="88" t="s">
        <v>199</v>
      </c>
      <c r="C39" s="98" t="s">
        <v>98</v>
      </c>
      <c r="D39" s="152">
        <v>123.0</v>
      </c>
      <c r="E39" s="91">
        <f t="shared" si="1"/>
        <v>46</v>
      </c>
      <c r="F39" s="91">
        <f t="shared" si="2"/>
        <v>9</v>
      </c>
      <c r="I39" s="86">
        <v>98.0</v>
      </c>
      <c r="J39" s="86" t="s">
        <v>200</v>
      </c>
      <c r="K39" s="86" t="s">
        <v>194</v>
      </c>
      <c r="L39" s="86" t="s">
        <v>39</v>
      </c>
      <c r="M39" s="86">
        <v>37.0</v>
      </c>
      <c r="N39" s="86">
        <v>100.0</v>
      </c>
      <c r="O39" s="86">
        <v>83.0</v>
      </c>
      <c r="P39" s="86">
        <v>86.0</v>
      </c>
      <c r="Q39" s="86">
        <v>98.0</v>
      </c>
      <c r="R39" s="86">
        <v>117.0</v>
      </c>
      <c r="S39" s="86">
        <v>141.0</v>
      </c>
      <c r="T39" s="86">
        <v>10.08</v>
      </c>
      <c r="U39" s="86">
        <v>9.02</v>
      </c>
    </row>
    <row r="40">
      <c r="A40" s="92">
        <v>38.0</v>
      </c>
      <c r="B40" s="93" t="s">
        <v>189</v>
      </c>
      <c r="C40" s="141" t="s">
        <v>27</v>
      </c>
      <c r="D40" s="152">
        <v>123.0</v>
      </c>
      <c r="E40" s="91">
        <f t="shared" si="1"/>
        <v>32</v>
      </c>
      <c r="F40" s="91">
        <f t="shared" si="2"/>
        <v>-6</v>
      </c>
      <c r="I40" s="86">
        <v>100.0</v>
      </c>
      <c r="J40" s="86" t="s">
        <v>201</v>
      </c>
      <c r="K40" s="86" t="s">
        <v>202</v>
      </c>
      <c r="L40" s="86" t="s">
        <v>95</v>
      </c>
      <c r="M40" s="86">
        <v>38.0</v>
      </c>
      <c r="N40" s="86">
        <v>88.0</v>
      </c>
      <c r="O40" s="86">
        <v>135.0</v>
      </c>
      <c r="P40" s="86">
        <v>112.0</v>
      </c>
      <c r="Q40" s="86">
        <v>110.0</v>
      </c>
      <c r="R40" s="86">
        <v>99.0</v>
      </c>
      <c r="S40" s="86">
        <v>91.0</v>
      </c>
      <c r="T40" s="86">
        <v>10.1</v>
      </c>
      <c r="U40" s="86">
        <v>9.04</v>
      </c>
    </row>
    <row r="41">
      <c r="A41" s="87">
        <v>39.0</v>
      </c>
      <c r="B41" s="88" t="s">
        <v>196</v>
      </c>
      <c r="C41" s="153" t="s">
        <v>95</v>
      </c>
      <c r="D41" s="154">
        <v>122.0</v>
      </c>
      <c r="E41" s="91">
        <f t="shared" si="1"/>
        <v>35</v>
      </c>
      <c r="F41" s="91">
        <f t="shared" si="2"/>
        <v>-4</v>
      </c>
      <c r="I41" s="86">
        <v>102.0</v>
      </c>
      <c r="J41" s="86" t="s">
        <v>203</v>
      </c>
      <c r="K41" s="86" t="s">
        <v>192</v>
      </c>
      <c r="L41" s="86" t="s">
        <v>89</v>
      </c>
      <c r="M41" s="86">
        <v>39.0</v>
      </c>
      <c r="N41" s="86">
        <v>93.0</v>
      </c>
      <c r="O41" s="86">
        <v>105.0</v>
      </c>
      <c r="P41" s="86">
        <v>98.0</v>
      </c>
      <c r="Q41" s="86">
        <v>107.0</v>
      </c>
      <c r="R41" s="86">
        <v>151.0</v>
      </c>
      <c r="S41" s="86">
        <v>96.0</v>
      </c>
      <c r="T41" s="86">
        <v>11.02</v>
      </c>
      <c r="U41" s="86">
        <v>9.06</v>
      </c>
    </row>
    <row r="42">
      <c r="A42" s="92">
        <v>40.0</v>
      </c>
      <c r="B42" s="93" t="s">
        <v>202</v>
      </c>
      <c r="C42" s="153" t="s">
        <v>95</v>
      </c>
      <c r="D42" s="155">
        <v>121.0</v>
      </c>
      <c r="E42" s="91">
        <f t="shared" si="1"/>
        <v>38</v>
      </c>
      <c r="F42" s="91">
        <f t="shared" si="2"/>
        <v>-2</v>
      </c>
      <c r="I42" s="86">
        <v>103.0</v>
      </c>
      <c r="J42" s="86" t="s">
        <v>204</v>
      </c>
      <c r="K42" s="86" t="s">
        <v>205</v>
      </c>
      <c r="L42" s="86" t="s">
        <v>52</v>
      </c>
      <c r="M42" s="86">
        <v>40.0</v>
      </c>
      <c r="N42" s="86">
        <v>130.0</v>
      </c>
      <c r="O42" s="86">
        <v>102.0</v>
      </c>
      <c r="P42" s="86">
        <v>109.0</v>
      </c>
      <c r="Q42" s="86">
        <v>111.0</v>
      </c>
      <c r="R42" s="86">
        <v>88.0</v>
      </c>
      <c r="S42" s="86">
        <v>111.0</v>
      </c>
      <c r="T42" s="86">
        <v>11.03</v>
      </c>
      <c r="U42" s="86">
        <v>9.07</v>
      </c>
    </row>
    <row r="43">
      <c r="A43" s="87">
        <v>41.0</v>
      </c>
      <c r="B43" s="88" t="s">
        <v>206</v>
      </c>
      <c r="C43" s="148" t="s">
        <v>89</v>
      </c>
      <c r="D43" s="155">
        <v>121.0</v>
      </c>
      <c r="E43" s="91">
        <f t="shared" si="1"/>
        <v>43</v>
      </c>
      <c r="F43" s="91">
        <f t="shared" si="2"/>
        <v>2</v>
      </c>
      <c r="I43" s="86">
        <v>105.0</v>
      </c>
      <c r="J43" s="86" t="s">
        <v>207</v>
      </c>
      <c r="K43" s="86" t="s">
        <v>208</v>
      </c>
      <c r="L43" s="86" t="s">
        <v>121</v>
      </c>
      <c r="M43" s="86">
        <v>41.0</v>
      </c>
      <c r="N43" s="86">
        <v>84.0</v>
      </c>
      <c r="O43" s="86">
        <v>100.0</v>
      </c>
      <c r="P43" s="86">
        <v>96.0</v>
      </c>
      <c r="Q43" s="86">
        <v>104.0</v>
      </c>
      <c r="R43" s="86">
        <v>158.0</v>
      </c>
      <c r="S43" s="86">
        <v>114.0</v>
      </c>
      <c r="T43" s="86">
        <v>11.05</v>
      </c>
      <c r="U43" s="86">
        <v>9.09</v>
      </c>
    </row>
    <row r="44">
      <c r="A44" s="92">
        <v>42.0</v>
      </c>
      <c r="B44" s="93" t="s">
        <v>205</v>
      </c>
      <c r="C44" s="128" t="s">
        <v>52</v>
      </c>
      <c r="D44" s="156">
        <v>120.0</v>
      </c>
      <c r="E44" s="91">
        <f t="shared" si="1"/>
        <v>40</v>
      </c>
      <c r="F44" s="91">
        <f t="shared" si="2"/>
        <v>-2</v>
      </c>
      <c r="I44" s="86">
        <v>106.0</v>
      </c>
      <c r="J44" s="86" t="s">
        <v>209</v>
      </c>
      <c r="K44" s="86" t="s">
        <v>210</v>
      </c>
      <c r="L44" s="86" t="s">
        <v>118</v>
      </c>
      <c r="M44" s="86">
        <v>42.0</v>
      </c>
      <c r="N44" s="86">
        <v>107.0</v>
      </c>
      <c r="O44" s="86">
        <v>116.0</v>
      </c>
      <c r="P44" s="86">
        <v>95.0</v>
      </c>
      <c r="Q44" s="86">
        <v>103.0</v>
      </c>
      <c r="R44" s="86">
        <v>106.0</v>
      </c>
      <c r="S44" s="86">
        <v>134.0</v>
      </c>
      <c r="T44" s="86">
        <v>11.06</v>
      </c>
      <c r="U44" s="86">
        <v>9.1</v>
      </c>
    </row>
    <row r="45">
      <c r="A45" s="87">
        <v>43.0</v>
      </c>
      <c r="B45" s="88" t="s">
        <v>211</v>
      </c>
      <c r="C45" s="113" t="s">
        <v>108</v>
      </c>
      <c r="D45" s="157">
        <v>118.0</v>
      </c>
      <c r="E45" s="91">
        <f t="shared" si="1"/>
        <v>50</v>
      </c>
      <c r="F45" s="91">
        <f t="shared" si="2"/>
        <v>7</v>
      </c>
      <c r="I45" s="86">
        <v>107.0</v>
      </c>
      <c r="J45" s="86" t="s">
        <v>212</v>
      </c>
      <c r="K45" s="86" t="s">
        <v>206</v>
      </c>
      <c r="L45" s="86" t="s">
        <v>89</v>
      </c>
      <c r="M45" s="86">
        <v>43.0</v>
      </c>
      <c r="N45" s="86">
        <v>101.0</v>
      </c>
      <c r="O45" s="86">
        <v>141.0</v>
      </c>
      <c r="P45" s="86">
        <v>103.0</v>
      </c>
      <c r="Q45" s="86">
        <v>116.0</v>
      </c>
      <c r="R45" s="86">
        <v>124.0</v>
      </c>
      <c r="S45" s="86">
        <v>98.0</v>
      </c>
      <c r="T45" s="86">
        <v>11.07</v>
      </c>
      <c r="U45" s="86">
        <v>9.11</v>
      </c>
    </row>
    <row r="46">
      <c r="A46" s="92">
        <v>44.0</v>
      </c>
      <c r="B46" s="93" t="s">
        <v>213</v>
      </c>
      <c r="C46" s="139" t="s">
        <v>33</v>
      </c>
      <c r="D46" s="158">
        <v>116.0</v>
      </c>
      <c r="E46" s="91">
        <f t="shared" si="1"/>
        <v>47</v>
      </c>
      <c r="F46" s="91">
        <f t="shared" si="2"/>
        <v>3</v>
      </c>
      <c r="I46" s="86">
        <v>118.0</v>
      </c>
      <c r="J46" s="86" t="s">
        <v>214</v>
      </c>
      <c r="K46" s="86" t="s">
        <v>93</v>
      </c>
      <c r="L46" s="86" t="s">
        <v>92</v>
      </c>
      <c r="M46" s="86">
        <v>44.0</v>
      </c>
      <c r="N46" s="86">
        <v>146.0</v>
      </c>
      <c r="O46" s="86">
        <v>150.0</v>
      </c>
      <c r="P46" s="86">
        <v>107.0</v>
      </c>
      <c r="Q46" s="86">
        <v>112.0</v>
      </c>
      <c r="R46" s="86">
        <v>129.0</v>
      </c>
      <c r="S46" s="86">
        <v>122.0</v>
      </c>
      <c r="T46" s="86">
        <v>12.08</v>
      </c>
      <c r="U46" s="86">
        <v>10.1</v>
      </c>
    </row>
    <row r="47">
      <c r="A47" s="87">
        <v>45.0</v>
      </c>
      <c r="B47" s="88" t="s">
        <v>215</v>
      </c>
      <c r="C47" s="132" t="s">
        <v>83</v>
      </c>
      <c r="D47" s="158">
        <v>115.0</v>
      </c>
      <c r="E47" s="91">
        <f t="shared" si="1"/>
        <v>45</v>
      </c>
      <c r="F47" s="91">
        <f t="shared" si="2"/>
        <v>0</v>
      </c>
      <c r="I47" s="86">
        <v>121.0</v>
      </c>
      <c r="J47" s="86" t="s">
        <v>216</v>
      </c>
      <c r="K47" s="86" t="s">
        <v>215</v>
      </c>
      <c r="L47" s="86" t="s">
        <v>83</v>
      </c>
      <c r="M47" s="86">
        <v>45.0</v>
      </c>
      <c r="N47" s="86">
        <v>149.0</v>
      </c>
      <c r="O47" s="86">
        <v>96.0</v>
      </c>
      <c r="P47" s="86">
        <v>123.0</v>
      </c>
      <c r="Q47" s="86">
        <v>136.0</v>
      </c>
      <c r="R47" s="86">
        <v>143.0</v>
      </c>
      <c r="S47" s="86">
        <v>128.0</v>
      </c>
      <c r="T47" s="86">
        <v>13.01</v>
      </c>
      <c r="U47" s="86">
        <v>11.01</v>
      </c>
    </row>
    <row r="48">
      <c r="A48" s="92">
        <v>46.0</v>
      </c>
      <c r="B48" s="93" t="s">
        <v>129</v>
      </c>
      <c r="C48" s="144" t="s">
        <v>127</v>
      </c>
      <c r="D48" s="159">
        <v>112.0</v>
      </c>
      <c r="E48" s="91">
        <f t="shared" si="1"/>
        <v>52</v>
      </c>
      <c r="F48" s="91">
        <f t="shared" si="2"/>
        <v>6</v>
      </c>
      <c r="I48" s="86">
        <v>122.0</v>
      </c>
      <c r="J48" s="86" t="s">
        <v>217</v>
      </c>
      <c r="K48" s="86" t="s">
        <v>199</v>
      </c>
      <c r="L48" s="86" t="s">
        <v>98</v>
      </c>
      <c r="M48" s="86">
        <v>46.0</v>
      </c>
      <c r="N48" s="86">
        <v>121.0</v>
      </c>
      <c r="O48" s="86">
        <v>142.0</v>
      </c>
      <c r="P48" s="86">
        <v>113.0</v>
      </c>
      <c r="Q48" s="86">
        <v>122.0</v>
      </c>
      <c r="R48" s="86">
        <v>149.0</v>
      </c>
      <c r="S48" s="86">
        <v>131.0</v>
      </c>
      <c r="T48" s="86">
        <v>13.02</v>
      </c>
      <c r="U48" s="86">
        <v>11.02</v>
      </c>
    </row>
    <row r="49">
      <c r="A49" s="87">
        <v>47.0</v>
      </c>
      <c r="B49" s="88" t="s">
        <v>210</v>
      </c>
      <c r="C49" s="130" t="s">
        <v>118</v>
      </c>
      <c r="D49" s="160">
        <v>107.0</v>
      </c>
      <c r="E49" s="91">
        <f t="shared" si="1"/>
        <v>42</v>
      </c>
      <c r="F49" s="91">
        <f t="shared" si="2"/>
        <v>-5</v>
      </c>
      <c r="I49" s="86">
        <v>136.0</v>
      </c>
      <c r="J49" s="86" t="s">
        <v>218</v>
      </c>
      <c r="K49" s="86" t="s">
        <v>213</v>
      </c>
      <c r="L49" s="86" t="s">
        <v>33</v>
      </c>
      <c r="M49" s="86">
        <v>47.0</v>
      </c>
      <c r="N49" s="86">
        <v>111.0</v>
      </c>
      <c r="O49" s="86">
        <v>127.0</v>
      </c>
      <c r="P49" s="86">
        <v>116.0</v>
      </c>
      <c r="Q49" s="86">
        <v>123.0</v>
      </c>
      <c r="R49" s="86">
        <v>227.0</v>
      </c>
      <c r="S49" s="86">
        <v>159.0</v>
      </c>
      <c r="T49" s="86">
        <v>14.06</v>
      </c>
      <c r="U49" s="86">
        <v>12.04</v>
      </c>
    </row>
    <row r="50">
      <c r="A50" s="92">
        <v>48.0</v>
      </c>
      <c r="B50" s="93" t="s">
        <v>219</v>
      </c>
      <c r="C50" s="120" t="s">
        <v>65</v>
      </c>
      <c r="D50" s="161">
        <v>102.0</v>
      </c>
      <c r="E50" s="91">
        <f t="shared" si="1"/>
        <v>49</v>
      </c>
      <c r="F50" s="91">
        <f t="shared" si="2"/>
        <v>1</v>
      </c>
      <c r="I50" s="86">
        <v>142.0</v>
      </c>
      <c r="J50" s="86" t="s">
        <v>220</v>
      </c>
      <c r="K50" s="86" t="s">
        <v>50</v>
      </c>
      <c r="L50" s="86" t="s">
        <v>49</v>
      </c>
      <c r="M50" s="86">
        <v>48.0</v>
      </c>
      <c r="N50" s="86">
        <v>138.0</v>
      </c>
      <c r="O50" s="86">
        <v>173.0</v>
      </c>
      <c r="P50" s="86">
        <v>120.0</v>
      </c>
      <c r="Q50" s="86">
        <v>131.0</v>
      </c>
      <c r="R50" s="86">
        <v>196.0</v>
      </c>
      <c r="S50" s="86">
        <v>156.0</v>
      </c>
      <c r="T50" s="86">
        <v>15.02</v>
      </c>
      <c r="U50" s="86">
        <v>12.1</v>
      </c>
    </row>
    <row r="51">
      <c r="A51" s="87">
        <v>49.0</v>
      </c>
      <c r="B51" s="88" t="s">
        <v>50</v>
      </c>
      <c r="C51" s="94" t="s">
        <v>49</v>
      </c>
      <c r="D51" s="161">
        <v>101.0</v>
      </c>
      <c r="E51" s="91">
        <f t="shared" si="1"/>
        <v>48</v>
      </c>
      <c r="F51" s="91">
        <f t="shared" si="2"/>
        <v>-1</v>
      </c>
      <c r="I51" s="86">
        <v>146.0</v>
      </c>
      <c r="J51" s="86" t="s">
        <v>221</v>
      </c>
      <c r="K51" s="86" t="s">
        <v>219</v>
      </c>
      <c r="L51" s="86" t="s">
        <v>65</v>
      </c>
      <c r="M51" s="86">
        <v>49.0</v>
      </c>
      <c r="N51" s="86">
        <v>137.0</v>
      </c>
      <c r="O51" s="86">
        <v>168.0</v>
      </c>
      <c r="P51" s="86">
        <v>136.0</v>
      </c>
      <c r="Q51" s="86">
        <v>137.0</v>
      </c>
      <c r="R51" s="86">
        <v>174.0</v>
      </c>
      <c r="S51" s="86">
        <v>189.0</v>
      </c>
      <c r="T51" s="86">
        <v>15.06</v>
      </c>
      <c r="U51" s="86">
        <v>13.02</v>
      </c>
    </row>
    <row r="52">
      <c r="A52" s="92">
        <v>50.0</v>
      </c>
      <c r="B52" s="93" t="s">
        <v>208</v>
      </c>
      <c r="C52" s="143" t="s">
        <v>121</v>
      </c>
      <c r="D52" s="162">
        <v>93.0</v>
      </c>
      <c r="E52" s="91">
        <f t="shared" si="1"/>
        <v>41</v>
      </c>
      <c r="F52" s="91">
        <f t="shared" si="2"/>
        <v>-9</v>
      </c>
      <c r="I52" s="86">
        <v>154.0</v>
      </c>
      <c r="J52" s="86" t="s">
        <v>222</v>
      </c>
      <c r="K52" s="86" t="s">
        <v>211</v>
      </c>
      <c r="L52" s="86" t="s">
        <v>108</v>
      </c>
      <c r="M52" s="86">
        <v>50.0</v>
      </c>
      <c r="N52" s="86">
        <v>155.0</v>
      </c>
      <c r="O52" s="86">
        <v>170.0</v>
      </c>
      <c r="P52" s="86">
        <v>135.0</v>
      </c>
      <c r="Q52" s="86">
        <v>138.0</v>
      </c>
      <c r="R52" s="86">
        <v>224.0</v>
      </c>
      <c r="S52" s="86">
        <v>190.0</v>
      </c>
      <c r="T52" s="86">
        <v>16.04</v>
      </c>
      <c r="U52" s="86">
        <v>13.1</v>
      </c>
    </row>
    <row r="53">
      <c r="A53" s="87">
        <v>51.0</v>
      </c>
      <c r="B53" s="88" t="s">
        <v>223</v>
      </c>
      <c r="C53" s="122" t="s">
        <v>115</v>
      </c>
      <c r="D53" s="163">
        <v>87.0</v>
      </c>
      <c r="E53" s="91">
        <f t="shared" si="1"/>
        <v>61</v>
      </c>
      <c r="F53" s="91">
        <f t="shared" si="2"/>
        <v>10</v>
      </c>
      <c r="I53" s="86">
        <v>163.0</v>
      </c>
      <c r="J53" s="86" t="s">
        <v>224</v>
      </c>
      <c r="K53" s="86" t="s">
        <v>225</v>
      </c>
      <c r="L53" s="86" t="s">
        <v>226</v>
      </c>
      <c r="M53" s="86">
        <v>51.0</v>
      </c>
      <c r="N53" s="86">
        <v>222.0</v>
      </c>
      <c r="O53" s="86">
        <v>202.0</v>
      </c>
      <c r="P53" s="86">
        <v>171.0</v>
      </c>
      <c r="Q53" s="86">
        <v>168.0</v>
      </c>
      <c r="R53" s="86">
        <v>111.0</v>
      </c>
      <c r="S53" s="86">
        <v>184.0</v>
      </c>
      <c r="T53" s="86">
        <v>17.03</v>
      </c>
      <c r="U53" s="86">
        <v>14.07</v>
      </c>
    </row>
    <row r="54">
      <c r="A54" s="92">
        <v>52.0</v>
      </c>
      <c r="B54" s="93" t="s">
        <v>227</v>
      </c>
      <c r="C54" s="109" t="s">
        <v>79</v>
      </c>
      <c r="D54" s="164">
        <v>87.0</v>
      </c>
      <c r="E54" s="91">
        <f t="shared" si="1"/>
        <v>55</v>
      </c>
      <c r="F54" s="91">
        <f t="shared" si="2"/>
        <v>3</v>
      </c>
      <c r="I54" s="86">
        <v>183.0</v>
      </c>
      <c r="J54" s="86" t="s">
        <v>228</v>
      </c>
      <c r="K54" s="86" t="s">
        <v>129</v>
      </c>
      <c r="L54" s="86" t="s">
        <v>127</v>
      </c>
      <c r="M54" s="86">
        <v>52.0</v>
      </c>
      <c r="N54" s="86">
        <v>147.0</v>
      </c>
      <c r="O54" s="86">
        <v>181.0</v>
      </c>
      <c r="P54" s="86">
        <v>141.0</v>
      </c>
      <c r="Q54" s="86">
        <v>178.0</v>
      </c>
      <c r="R54" s="86">
        <v>306.0</v>
      </c>
      <c r="S54" s="86">
        <v>188.0</v>
      </c>
      <c r="T54" s="86">
        <v>19.03</v>
      </c>
      <c r="U54" s="86">
        <v>16.03</v>
      </c>
    </row>
    <row r="55">
      <c r="A55" s="87">
        <v>53.0</v>
      </c>
      <c r="B55" s="88" t="s">
        <v>123</v>
      </c>
      <c r="C55" s="114" t="s">
        <v>16</v>
      </c>
      <c r="D55" s="165">
        <v>82.0</v>
      </c>
      <c r="E55" s="91">
        <f t="shared" si="1"/>
        <v>53</v>
      </c>
      <c r="F55" s="91">
        <f t="shared" si="2"/>
        <v>0</v>
      </c>
      <c r="I55" s="86">
        <v>184.0</v>
      </c>
      <c r="J55" s="86" t="s">
        <v>229</v>
      </c>
      <c r="K55" s="86" t="s">
        <v>123</v>
      </c>
      <c r="L55" s="86" t="s">
        <v>16</v>
      </c>
      <c r="M55" s="86">
        <v>53.0</v>
      </c>
      <c r="N55" s="86">
        <v>172.0</v>
      </c>
      <c r="O55" s="86">
        <v>247.0</v>
      </c>
      <c r="P55" s="86">
        <v>139.0</v>
      </c>
      <c r="Q55" s="86">
        <v>141.0</v>
      </c>
      <c r="R55" s="86">
        <v>250.0</v>
      </c>
      <c r="S55" s="86">
        <v>193.0</v>
      </c>
      <c r="T55" s="86">
        <v>19.04</v>
      </c>
      <c r="U55" s="86">
        <v>16.04</v>
      </c>
    </row>
    <row r="56">
      <c r="A56" s="92">
        <v>54.0</v>
      </c>
      <c r="B56" s="93" t="s">
        <v>63</v>
      </c>
      <c r="C56" s="111" t="s">
        <v>61</v>
      </c>
      <c r="D56" s="166">
        <v>80.0</v>
      </c>
      <c r="E56" s="91">
        <f t="shared" si="1"/>
        <v>54</v>
      </c>
      <c r="F56" s="91">
        <f t="shared" si="2"/>
        <v>0</v>
      </c>
      <c r="I56" s="86">
        <v>189.0</v>
      </c>
      <c r="J56" s="86" t="s">
        <v>230</v>
      </c>
      <c r="K56" s="86" t="s">
        <v>63</v>
      </c>
      <c r="L56" s="86" t="s">
        <v>61</v>
      </c>
      <c r="M56" s="86">
        <v>54.0</v>
      </c>
      <c r="N56" s="86">
        <v>152.0</v>
      </c>
      <c r="O56" s="86">
        <v>248.0</v>
      </c>
      <c r="P56" s="86">
        <v>158.0</v>
      </c>
      <c r="Q56" s="86">
        <v>157.0</v>
      </c>
      <c r="R56" s="86">
        <v>291.0</v>
      </c>
      <c r="S56" s="86">
        <v>171.0</v>
      </c>
      <c r="T56" s="86">
        <v>19.09</v>
      </c>
      <c r="U56" s="86">
        <v>16.09</v>
      </c>
    </row>
    <row r="57">
      <c r="A57" s="87">
        <v>55.0</v>
      </c>
      <c r="B57" s="88" t="s">
        <v>225</v>
      </c>
      <c r="C57" s="167" t="s">
        <v>231</v>
      </c>
      <c r="D57" s="166">
        <v>79.0</v>
      </c>
      <c r="E57" s="91">
        <f t="shared" si="1"/>
        <v>51</v>
      </c>
      <c r="F57" s="91">
        <f t="shared" si="2"/>
        <v>-4</v>
      </c>
      <c r="I57" s="86">
        <v>190.0</v>
      </c>
      <c r="J57" s="86" t="s">
        <v>232</v>
      </c>
      <c r="K57" s="86" t="s">
        <v>227</v>
      </c>
      <c r="L57" s="86" t="s">
        <v>79</v>
      </c>
      <c r="M57" s="86">
        <v>55.0</v>
      </c>
      <c r="N57" s="86">
        <v>189.0</v>
      </c>
      <c r="O57" s="86">
        <v>183.0</v>
      </c>
      <c r="P57" s="86">
        <v>162.0</v>
      </c>
      <c r="Q57" s="86">
        <v>167.0</v>
      </c>
      <c r="R57" s="86">
        <v>283.0</v>
      </c>
      <c r="S57" s="86">
        <v>199.0</v>
      </c>
      <c r="T57" s="86">
        <v>19.1</v>
      </c>
      <c r="U57" s="86">
        <v>16.1</v>
      </c>
    </row>
    <row r="58">
      <c r="A58" s="92">
        <v>56.0</v>
      </c>
      <c r="B58" s="93" t="s">
        <v>233</v>
      </c>
      <c r="C58" s="124" t="s">
        <v>23</v>
      </c>
      <c r="D58" s="168">
        <v>78.0</v>
      </c>
      <c r="E58" s="91" t="str">
        <f t="shared" si="1"/>
        <v>#N/A</v>
      </c>
      <c r="F58" s="91" t="str">
        <f t="shared" si="2"/>
        <v>#N/A</v>
      </c>
      <c r="I58" s="86">
        <v>194.0</v>
      </c>
      <c r="J58" s="86" t="s">
        <v>234</v>
      </c>
      <c r="K58" s="86" t="s">
        <v>183</v>
      </c>
      <c r="L58" s="86" t="s">
        <v>127</v>
      </c>
      <c r="M58" s="86">
        <v>56.0</v>
      </c>
      <c r="N58" s="86">
        <v>185.0</v>
      </c>
      <c r="O58" s="86">
        <v>238.0</v>
      </c>
      <c r="P58" s="86">
        <v>209.0</v>
      </c>
      <c r="Q58" s="86">
        <v>215.0</v>
      </c>
      <c r="R58" s="86">
        <v>200.0</v>
      </c>
      <c r="S58" s="86">
        <v>160.0</v>
      </c>
      <c r="T58" s="86">
        <v>20.04</v>
      </c>
      <c r="U58" s="86">
        <v>17.02</v>
      </c>
    </row>
    <row r="59">
      <c r="A59" s="87">
        <v>57.0</v>
      </c>
      <c r="B59" s="88" t="s">
        <v>101</v>
      </c>
      <c r="C59" s="111" t="s">
        <v>61</v>
      </c>
      <c r="D59" s="168">
        <v>77.0</v>
      </c>
      <c r="E59" s="91">
        <f t="shared" si="1"/>
        <v>59</v>
      </c>
      <c r="F59" s="91">
        <f t="shared" si="2"/>
        <v>2</v>
      </c>
      <c r="I59" s="86">
        <v>200.0</v>
      </c>
      <c r="J59" s="86" t="s">
        <v>235</v>
      </c>
      <c r="K59" s="86" t="s">
        <v>236</v>
      </c>
      <c r="L59" s="86" t="s">
        <v>112</v>
      </c>
      <c r="M59" s="86">
        <v>57.0</v>
      </c>
      <c r="N59" s="86">
        <v>176.0</v>
      </c>
      <c r="O59" s="86">
        <v>213.0</v>
      </c>
      <c r="P59" s="86">
        <v>186.0</v>
      </c>
      <c r="Q59" s="86">
        <v>184.0</v>
      </c>
      <c r="R59" s="86">
        <v>347.0</v>
      </c>
      <c r="S59" s="86">
        <v>181.0</v>
      </c>
      <c r="T59" s="86">
        <v>20.1</v>
      </c>
      <c r="U59" s="86">
        <v>17.08</v>
      </c>
    </row>
    <row r="60">
      <c r="A60" s="92">
        <v>58.0</v>
      </c>
      <c r="B60" s="93" t="s">
        <v>237</v>
      </c>
      <c r="C60" s="116" t="s">
        <v>86</v>
      </c>
      <c r="D60" s="169">
        <v>75.0</v>
      </c>
      <c r="E60" s="91" t="str">
        <f t="shared" si="1"/>
        <v>#N/A</v>
      </c>
      <c r="F60" s="91" t="str">
        <f t="shared" si="2"/>
        <v>#N/A</v>
      </c>
      <c r="I60" s="86">
        <v>201.0</v>
      </c>
      <c r="J60" s="86" t="s">
        <v>238</v>
      </c>
      <c r="K60" s="86" t="s">
        <v>35</v>
      </c>
      <c r="L60" s="86" t="s">
        <v>95</v>
      </c>
      <c r="M60" s="86">
        <v>58.0</v>
      </c>
      <c r="N60" s="86">
        <v>246.0</v>
      </c>
      <c r="O60" s="86">
        <v>242.0</v>
      </c>
      <c r="P60" s="86">
        <v>159.0</v>
      </c>
      <c r="Q60" s="86">
        <v>173.0</v>
      </c>
      <c r="R60" s="86">
        <v>281.0</v>
      </c>
      <c r="S60" s="86">
        <v>187.0</v>
      </c>
      <c r="T60" s="86">
        <v>21.01</v>
      </c>
      <c r="U60" s="86">
        <v>17.09</v>
      </c>
    </row>
    <row r="61">
      <c r="A61" s="87">
        <v>59.0</v>
      </c>
      <c r="B61" s="88" t="s">
        <v>239</v>
      </c>
      <c r="C61" s="102" t="s">
        <v>124</v>
      </c>
      <c r="D61" s="170">
        <v>74.0</v>
      </c>
      <c r="E61" s="91">
        <f t="shared" si="1"/>
        <v>63</v>
      </c>
      <c r="F61" s="91">
        <f t="shared" si="2"/>
        <v>4</v>
      </c>
      <c r="I61" s="86">
        <v>202.0</v>
      </c>
      <c r="J61" s="86" t="s">
        <v>240</v>
      </c>
      <c r="K61" s="86" t="s">
        <v>101</v>
      </c>
      <c r="L61" s="86" t="s">
        <v>61</v>
      </c>
      <c r="M61" s="86">
        <v>59.0</v>
      </c>
      <c r="N61" s="86">
        <v>241.0</v>
      </c>
      <c r="O61" s="86">
        <v>334.0</v>
      </c>
      <c r="P61" s="86">
        <v>192.0</v>
      </c>
      <c r="Q61" s="86">
        <v>200.0</v>
      </c>
      <c r="R61" s="86">
        <v>173.0</v>
      </c>
      <c r="S61" s="86">
        <v>157.0</v>
      </c>
      <c r="T61" s="86">
        <v>21.02</v>
      </c>
      <c r="U61" s="86">
        <v>17.1</v>
      </c>
    </row>
    <row r="62">
      <c r="A62" s="92">
        <v>60.0</v>
      </c>
      <c r="B62" s="93" t="s">
        <v>241</v>
      </c>
      <c r="C62" s="108" t="s">
        <v>42</v>
      </c>
      <c r="D62" s="170">
        <v>73.0</v>
      </c>
      <c r="E62" s="91" t="str">
        <f t="shared" si="1"/>
        <v>#N/A</v>
      </c>
      <c r="F62" s="91" t="str">
        <f t="shared" si="2"/>
        <v>#N/A</v>
      </c>
      <c r="I62" s="86">
        <v>205.0</v>
      </c>
      <c r="J62" s="86" t="s">
        <v>242</v>
      </c>
      <c r="K62" s="86" t="s">
        <v>243</v>
      </c>
      <c r="L62" s="86" t="s">
        <v>69</v>
      </c>
      <c r="M62" s="86">
        <v>60.0</v>
      </c>
      <c r="N62" s="86">
        <v>159.0</v>
      </c>
      <c r="O62" s="86">
        <v>164.0</v>
      </c>
      <c r="P62" s="86">
        <v>155.0</v>
      </c>
      <c r="Q62" s="86">
        <v>155.0</v>
      </c>
      <c r="R62" s="86">
        <v>261.0</v>
      </c>
      <c r="S62" s="86" t="s">
        <v>226</v>
      </c>
      <c r="T62" s="86">
        <v>21.05</v>
      </c>
      <c r="U62" s="86">
        <v>18.01</v>
      </c>
    </row>
    <row r="63">
      <c r="A63" s="87">
        <v>61.0</v>
      </c>
      <c r="B63" s="88" t="s">
        <v>244</v>
      </c>
      <c r="C63" s="153" t="s">
        <v>95</v>
      </c>
      <c r="D63" s="170">
        <v>73.0</v>
      </c>
      <c r="E63" s="91" t="str">
        <f t="shared" si="1"/>
        <v>#N/A</v>
      </c>
      <c r="F63" s="91" t="str">
        <f t="shared" si="2"/>
        <v>#N/A</v>
      </c>
      <c r="I63" s="86">
        <v>212.0</v>
      </c>
      <c r="J63" s="86" t="s">
        <v>245</v>
      </c>
      <c r="K63" s="86" t="s">
        <v>223</v>
      </c>
      <c r="L63" s="86" t="s">
        <v>115</v>
      </c>
      <c r="M63" s="86">
        <v>61.0</v>
      </c>
      <c r="N63" s="86">
        <v>236.0</v>
      </c>
      <c r="O63" s="86" t="s">
        <v>226</v>
      </c>
      <c r="P63" s="86">
        <v>185.0</v>
      </c>
      <c r="Q63" s="86">
        <v>191.0</v>
      </c>
      <c r="R63" s="86">
        <v>222.0</v>
      </c>
      <c r="S63" s="86">
        <v>198.0</v>
      </c>
      <c r="T63" s="86">
        <v>22.02</v>
      </c>
      <c r="U63" s="86">
        <v>18.08</v>
      </c>
    </row>
    <row r="64">
      <c r="A64" s="92">
        <v>62.0</v>
      </c>
      <c r="B64" s="93" t="s">
        <v>246</v>
      </c>
      <c r="C64" s="143" t="s">
        <v>121</v>
      </c>
      <c r="D64" s="171">
        <v>73.0</v>
      </c>
      <c r="E64" s="91">
        <f t="shared" si="1"/>
        <v>66</v>
      </c>
      <c r="F64" s="91">
        <f t="shared" si="2"/>
        <v>4</v>
      </c>
      <c r="I64" s="86">
        <v>219.0</v>
      </c>
      <c r="J64" s="86" t="s">
        <v>247</v>
      </c>
      <c r="K64" s="86" t="s">
        <v>248</v>
      </c>
      <c r="L64" s="86" t="s">
        <v>118</v>
      </c>
      <c r="M64" s="86">
        <v>62.0</v>
      </c>
      <c r="N64" s="86">
        <v>193.0</v>
      </c>
      <c r="O64" s="86">
        <v>236.0</v>
      </c>
      <c r="P64" s="86">
        <v>204.0</v>
      </c>
      <c r="Q64" s="86">
        <v>231.0</v>
      </c>
      <c r="R64" s="86">
        <v>285.0</v>
      </c>
      <c r="S64" s="86" t="s">
        <v>226</v>
      </c>
      <c r="T64" s="86">
        <v>22.09</v>
      </c>
      <c r="U64" s="86">
        <v>19.03</v>
      </c>
    </row>
    <row r="65">
      <c r="A65" s="87">
        <v>63.0</v>
      </c>
      <c r="B65" s="88" t="s">
        <v>243</v>
      </c>
      <c r="C65" s="134" t="s">
        <v>69</v>
      </c>
      <c r="D65" s="172">
        <v>70.0</v>
      </c>
      <c r="E65" s="91">
        <f t="shared" si="1"/>
        <v>60</v>
      </c>
      <c r="F65" s="91">
        <f t="shared" si="2"/>
        <v>-3</v>
      </c>
      <c r="I65" s="86">
        <v>228.0</v>
      </c>
      <c r="J65" s="86" t="s">
        <v>249</v>
      </c>
      <c r="K65" s="86" t="s">
        <v>239</v>
      </c>
      <c r="L65" s="86" t="s">
        <v>124</v>
      </c>
      <c r="M65" s="86">
        <v>63.0</v>
      </c>
      <c r="N65" s="86">
        <v>174.0</v>
      </c>
      <c r="O65" s="86">
        <v>216.0</v>
      </c>
      <c r="P65" s="86">
        <v>173.0</v>
      </c>
      <c r="Q65" s="86">
        <v>181.0</v>
      </c>
      <c r="R65" s="86" t="s">
        <v>226</v>
      </c>
      <c r="S65" s="86" t="s">
        <v>226</v>
      </c>
      <c r="T65" s="86">
        <v>23.08</v>
      </c>
      <c r="U65" s="86">
        <v>19.12</v>
      </c>
    </row>
    <row r="66">
      <c r="A66" s="92">
        <v>64.0</v>
      </c>
      <c r="B66" s="93" t="s">
        <v>250</v>
      </c>
      <c r="C66" s="126" t="s">
        <v>73</v>
      </c>
      <c r="D66" s="173">
        <v>67.0</v>
      </c>
      <c r="E66" s="91" t="str">
        <f t="shared" si="1"/>
        <v>#N/A</v>
      </c>
      <c r="F66" s="91" t="str">
        <f t="shared" si="2"/>
        <v>#N/A</v>
      </c>
      <c r="I66" s="86">
        <v>229.0</v>
      </c>
      <c r="J66" s="86" t="s">
        <v>251</v>
      </c>
      <c r="K66" s="86" t="s">
        <v>110</v>
      </c>
      <c r="L66" s="86" t="s">
        <v>115</v>
      </c>
      <c r="M66" s="86">
        <v>64.0</v>
      </c>
      <c r="N66" s="86">
        <v>166.0</v>
      </c>
      <c r="O66" s="86" t="s">
        <v>226</v>
      </c>
      <c r="P66" s="86">
        <v>220.0</v>
      </c>
      <c r="Q66" s="86">
        <v>226.0</v>
      </c>
      <c r="R66" s="86">
        <v>153.0</v>
      </c>
      <c r="S66" s="86" t="s">
        <v>226</v>
      </c>
      <c r="T66" s="86">
        <v>23.09</v>
      </c>
      <c r="U66" s="86">
        <v>20.01</v>
      </c>
    </row>
    <row r="67">
      <c r="A67" s="87">
        <v>65.0</v>
      </c>
      <c r="B67" s="88" t="s">
        <v>252</v>
      </c>
      <c r="C67" s="118" t="s">
        <v>112</v>
      </c>
      <c r="D67" s="174">
        <v>64.0</v>
      </c>
      <c r="E67" s="91" t="str">
        <f t="shared" si="1"/>
        <v>#N/A</v>
      </c>
      <c r="F67" s="91" t="str">
        <f t="shared" si="2"/>
        <v>#N/A</v>
      </c>
      <c r="I67" s="86">
        <v>248.0</v>
      </c>
      <c r="J67" s="86" t="s">
        <v>253</v>
      </c>
      <c r="K67" s="86" t="s">
        <v>254</v>
      </c>
      <c r="L67" s="86" t="s">
        <v>73</v>
      </c>
      <c r="M67" s="86">
        <v>65.0</v>
      </c>
      <c r="N67" s="86">
        <v>237.0</v>
      </c>
      <c r="O67" s="86" t="s">
        <v>226</v>
      </c>
      <c r="P67" s="86">
        <v>196.0</v>
      </c>
      <c r="Q67" s="86">
        <v>197.0</v>
      </c>
      <c r="R67" s="86">
        <v>302.0</v>
      </c>
      <c r="S67" s="86" t="s">
        <v>226</v>
      </c>
      <c r="T67" s="86">
        <v>25.08</v>
      </c>
      <c r="U67" s="86">
        <v>21.08</v>
      </c>
    </row>
    <row r="68">
      <c r="A68" s="92">
        <v>66.0</v>
      </c>
      <c r="B68" s="93" t="s">
        <v>35</v>
      </c>
      <c r="C68" s="153" t="s">
        <v>95</v>
      </c>
      <c r="D68" s="175">
        <v>58.0</v>
      </c>
      <c r="E68" s="91">
        <f t="shared" si="1"/>
        <v>58</v>
      </c>
      <c r="F68" s="91">
        <f t="shared" si="2"/>
        <v>-8</v>
      </c>
      <c r="I68" s="86">
        <v>249.0</v>
      </c>
      <c r="J68" s="86" t="s">
        <v>255</v>
      </c>
      <c r="K68" s="86" t="s">
        <v>246</v>
      </c>
      <c r="L68" s="86" t="s">
        <v>121</v>
      </c>
      <c r="M68" s="86">
        <v>66.0</v>
      </c>
      <c r="N68" s="86" t="s">
        <v>226</v>
      </c>
      <c r="O68" s="86">
        <v>195.0</v>
      </c>
      <c r="P68" s="86">
        <v>286.0</v>
      </c>
      <c r="Q68" s="86">
        <v>256.0</v>
      </c>
      <c r="R68" s="86">
        <v>219.0</v>
      </c>
      <c r="S68" s="86" t="s">
        <v>226</v>
      </c>
      <c r="T68" s="86">
        <v>25.09</v>
      </c>
      <c r="U68" s="86">
        <v>21.09</v>
      </c>
    </row>
    <row r="69">
      <c r="A69" s="87">
        <v>67.0</v>
      </c>
      <c r="B69" s="88" t="s">
        <v>256</v>
      </c>
      <c r="C69" s="118" t="s">
        <v>112</v>
      </c>
      <c r="D69" s="176">
        <v>56.0</v>
      </c>
      <c r="E69" s="91" t="str">
        <f t="shared" si="1"/>
        <v>#N/A</v>
      </c>
      <c r="F69" s="91" t="str">
        <f t="shared" si="2"/>
        <v>#N/A</v>
      </c>
    </row>
    <row r="70">
      <c r="A70" s="92">
        <v>68.0</v>
      </c>
      <c r="B70" s="93" t="s">
        <v>248</v>
      </c>
      <c r="C70" s="130" t="s">
        <v>118</v>
      </c>
      <c r="D70" s="176">
        <v>56.0</v>
      </c>
      <c r="E70" s="91">
        <f t="shared" si="1"/>
        <v>62</v>
      </c>
      <c r="F70" s="91">
        <f t="shared" si="2"/>
        <v>-6</v>
      </c>
    </row>
    <row r="71">
      <c r="A71" s="87">
        <v>69.0</v>
      </c>
      <c r="B71" s="88" t="s">
        <v>257</v>
      </c>
      <c r="C71" s="104" t="s">
        <v>76</v>
      </c>
      <c r="D71" s="177">
        <v>56.0</v>
      </c>
      <c r="E71" s="91" t="str">
        <f t="shared" si="1"/>
        <v>#N/A</v>
      </c>
      <c r="F71" s="91" t="str">
        <f t="shared" si="2"/>
        <v>#N/A</v>
      </c>
    </row>
    <row r="72">
      <c r="A72" s="92">
        <v>70.0</v>
      </c>
      <c r="B72" s="93" t="s">
        <v>258</v>
      </c>
      <c r="C72" s="144" t="s">
        <v>127</v>
      </c>
      <c r="D72" s="177">
        <v>55.0</v>
      </c>
      <c r="E72" s="91" t="str">
        <f t="shared" si="1"/>
        <v>#N/A</v>
      </c>
      <c r="F72" s="91" t="str">
        <f t="shared" si="2"/>
        <v>#N/A</v>
      </c>
    </row>
    <row r="73">
      <c r="A73" s="87">
        <v>71.0</v>
      </c>
      <c r="B73" s="88" t="s">
        <v>81</v>
      </c>
      <c r="C73" s="109" t="s">
        <v>79</v>
      </c>
      <c r="D73" s="178">
        <v>54.0</v>
      </c>
      <c r="E73" s="91" t="str">
        <f t="shared" si="1"/>
        <v>#N/A</v>
      </c>
      <c r="F73" s="91" t="str">
        <f t="shared" si="2"/>
        <v>#N/A</v>
      </c>
    </row>
    <row r="74">
      <c r="A74" s="92">
        <v>72.0</v>
      </c>
      <c r="B74" s="93" t="s">
        <v>259</v>
      </c>
      <c r="C74" s="118" t="s">
        <v>112</v>
      </c>
      <c r="D74" s="179">
        <v>52.0</v>
      </c>
      <c r="E74" s="91" t="str">
        <f t="shared" si="1"/>
        <v>#N/A</v>
      </c>
      <c r="F74" s="91" t="str">
        <f t="shared" si="2"/>
        <v>#N/A</v>
      </c>
    </row>
    <row r="75">
      <c r="A75" s="87">
        <v>73.0</v>
      </c>
      <c r="B75" s="88" t="s">
        <v>187</v>
      </c>
      <c r="C75" s="167" t="s">
        <v>231</v>
      </c>
      <c r="D75" s="180">
        <v>51.0</v>
      </c>
      <c r="E75" s="91">
        <f t="shared" si="1"/>
        <v>31</v>
      </c>
      <c r="F75" s="91">
        <f t="shared" si="2"/>
        <v>-42</v>
      </c>
    </row>
    <row r="76">
      <c r="A76" s="92">
        <v>74.0</v>
      </c>
      <c r="B76" s="93" t="s">
        <v>260</v>
      </c>
      <c r="C76" s="132" t="s">
        <v>83</v>
      </c>
      <c r="D76" s="180">
        <v>51.0</v>
      </c>
      <c r="E76" s="91" t="str">
        <f t="shared" si="1"/>
        <v>#N/A</v>
      </c>
      <c r="F76" s="91" t="str">
        <f t="shared" si="2"/>
        <v>#N/A</v>
      </c>
    </row>
    <row r="77">
      <c r="A77" s="87">
        <v>75.0</v>
      </c>
      <c r="B77" s="88" t="s">
        <v>261</v>
      </c>
      <c r="C77" s="143" t="s">
        <v>121</v>
      </c>
      <c r="D77" s="181">
        <v>50.0</v>
      </c>
      <c r="E77" s="91" t="str">
        <f t="shared" si="1"/>
        <v>#N/A</v>
      </c>
      <c r="F77" s="91" t="str">
        <f t="shared" si="2"/>
        <v>#N/A</v>
      </c>
    </row>
    <row r="78">
      <c r="A78" s="92">
        <v>76.0</v>
      </c>
      <c r="B78" s="93" t="s">
        <v>262</v>
      </c>
      <c r="C78" s="96" t="s">
        <v>102</v>
      </c>
      <c r="D78" s="182">
        <v>47.0</v>
      </c>
      <c r="E78" s="91" t="str">
        <f t="shared" si="1"/>
        <v>#N/A</v>
      </c>
      <c r="F78" s="91" t="str">
        <f t="shared" si="2"/>
        <v>#N/A</v>
      </c>
    </row>
    <row r="79">
      <c r="A79" s="87">
        <v>77.0</v>
      </c>
      <c r="B79" s="88" t="s">
        <v>110</v>
      </c>
      <c r="C79" s="122" t="s">
        <v>115</v>
      </c>
      <c r="D79" s="183">
        <v>45.0</v>
      </c>
      <c r="E79" s="91">
        <f t="shared" si="1"/>
        <v>64</v>
      </c>
      <c r="F79" s="91">
        <f t="shared" si="2"/>
        <v>-13</v>
      </c>
    </row>
    <row r="80">
      <c r="A80" s="92">
        <v>78.0</v>
      </c>
      <c r="B80" s="93" t="s">
        <v>263</v>
      </c>
      <c r="C80" s="127" t="s">
        <v>105</v>
      </c>
      <c r="D80" s="184">
        <v>42.0</v>
      </c>
      <c r="E80" s="91" t="str">
        <f t="shared" si="1"/>
        <v>#N/A</v>
      </c>
      <c r="F80" s="91" t="str">
        <f t="shared" si="2"/>
        <v>#N/A</v>
      </c>
    </row>
    <row r="81">
      <c r="A81" s="87">
        <v>79.0</v>
      </c>
      <c r="B81" s="88" t="s">
        <v>264</v>
      </c>
      <c r="C81" s="141" t="s">
        <v>27</v>
      </c>
      <c r="D81" s="184">
        <v>42.0</v>
      </c>
      <c r="E81" s="91" t="str">
        <f t="shared" si="1"/>
        <v>#N/A</v>
      </c>
      <c r="F81" s="91" t="str">
        <f t="shared" si="2"/>
        <v>#N/A</v>
      </c>
    </row>
    <row r="82">
      <c r="A82" s="92">
        <v>80.0</v>
      </c>
      <c r="B82" s="93" t="s">
        <v>265</v>
      </c>
      <c r="C82" s="104" t="s">
        <v>76</v>
      </c>
      <c r="D82" s="185">
        <v>41.0</v>
      </c>
      <c r="E82" s="91" t="str">
        <f t="shared" si="1"/>
        <v>#N/A</v>
      </c>
      <c r="F82" s="91" t="str">
        <f t="shared" si="2"/>
        <v>#N/A</v>
      </c>
    </row>
    <row r="83">
      <c r="A83" s="87">
        <v>81.0</v>
      </c>
      <c r="B83" s="88" t="s">
        <v>266</v>
      </c>
      <c r="C83" s="127" t="s">
        <v>105</v>
      </c>
      <c r="D83" s="185">
        <v>41.0</v>
      </c>
      <c r="E83" s="91" t="str">
        <f t="shared" si="1"/>
        <v>#N/A</v>
      </c>
      <c r="F83" s="91" t="str">
        <f t="shared" si="2"/>
        <v>#N/A</v>
      </c>
    </row>
    <row r="84">
      <c r="A84" s="92">
        <v>82.0</v>
      </c>
      <c r="B84" s="93" t="s">
        <v>267</v>
      </c>
      <c r="C84" s="104" t="s">
        <v>76</v>
      </c>
      <c r="D84" s="185">
        <v>41.0</v>
      </c>
      <c r="E84" s="91" t="str">
        <f t="shared" si="1"/>
        <v>#N/A</v>
      </c>
      <c r="F84" s="91" t="str">
        <f t="shared" si="2"/>
        <v>#N/A</v>
      </c>
    </row>
    <row r="85">
      <c r="A85" s="87">
        <v>83.0</v>
      </c>
      <c r="B85" s="88" t="s">
        <v>268</v>
      </c>
      <c r="C85" s="122" t="s">
        <v>115</v>
      </c>
      <c r="D85" s="185">
        <v>40.0</v>
      </c>
      <c r="E85" s="91" t="str">
        <f t="shared" si="1"/>
        <v>#N/A</v>
      </c>
      <c r="F85" s="91" t="str">
        <f t="shared" si="2"/>
        <v>#N/A</v>
      </c>
    </row>
    <row r="86">
      <c r="A86" s="92">
        <v>84.0</v>
      </c>
      <c r="B86" s="93" t="s">
        <v>254</v>
      </c>
      <c r="C86" s="126" t="s">
        <v>73</v>
      </c>
      <c r="D86" s="186">
        <v>38.0</v>
      </c>
      <c r="E86" s="91">
        <f t="shared" si="1"/>
        <v>65</v>
      </c>
      <c r="F86" s="91">
        <f t="shared" si="2"/>
        <v>-19</v>
      </c>
    </row>
    <row r="87">
      <c r="A87" s="87">
        <v>85.0</v>
      </c>
      <c r="B87" s="88" t="s">
        <v>269</v>
      </c>
      <c r="C87" s="144" t="s">
        <v>127</v>
      </c>
      <c r="D87" s="186">
        <v>38.0</v>
      </c>
      <c r="E87" s="91" t="str">
        <f t="shared" si="1"/>
        <v>#N/A</v>
      </c>
      <c r="F87" s="91" t="str">
        <f t="shared" si="2"/>
        <v>#N/A</v>
      </c>
    </row>
  </sheetData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sheetData>
    <row r="4">
      <c r="B4" s="86" t="s">
        <v>18</v>
      </c>
      <c r="E4" s="86" t="s">
        <v>21</v>
      </c>
    </row>
    <row r="5">
      <c r="B5" s="86" t="s">
        <v>29</v>
      </c>
      <c r="E5" s="86" t="s">
        <v>270</v>
      </c>
    </row>
    <row r="6">
      <c r="B6" s="86" t="s">
        <v>271</v>
      </c>
      <c r="E6" s="86" t="s">
        <v>31</v>
      </c>
    </row>
    <row r="7">
      <c r="B7" s="86" t="s">
        <v>31</v>
      </c>
      <c r="E7" s="86" t="s">
        <v>271</v>
      </c>
    </row>
    <row r="8">
      <c r="B8" s="86" t="s">
        <v>21</v>
      </c>
      <c r="E8" s="187" t="s">
        <v>111</v>
      </c>
    </row>
    <row r="9">
      <c r="B9" s="86" t="s">
        <v>270</v>
      </c>
      <c r="E9" s="86" t="s">
        <v>272</v>
      </c>
    </row>
    <row r="27">
      <c r="C27" s="86" t="s">
        <v>130</v>
      </c>
      <c r="D27" s="86" t="s">
        <v>273</v>
      </c>
      <c r="E27" s="86" t="s">
        <v>0</v>
      </c>
      <c r="F27" s="86" t="s">
        <v>274</v>
      </c>
      <c r="G27" s="86" t="s">
        <v>275</v>
      </c>
      <c r="H27" s="86" t="s">
        <v>276</v>
      </c>
      <c r="I27" s="86" t="s">
        <v>277</v>
      </c>
      <c r="J27" s="86" t="s">
        <v>278</v>
      </c>
      <c r="K27" s="86" t="s">
        <v>279</v>
      </c>
    </row>
    <row r="28">
      <c r="C28" s="86">
        <v>1.0</v>
      </c>
      <c r="D28" s="86">
        <v>2019.0</v>
      </c>
      <c r="E28" s="86" t="s">
        <v>280</v>
      </c>
      <c r="F28" s="86">
        <v>33.0</v>
      </c>
      <c r="G28" s="86">
        <v>42.0</v>
      </c>
      <c r="H28" s="86">
        <v>28.0</v>
      </c>
      <c r="I28" s="86">
        <v>13.0</v>
      </c>
      <c r="J28" s="86">
        <v>4.0</v>
      </c>
      <c r="K28" s="86">
        <v>14.0</v>
      </c>
      <c r="L28" s="91">
        <f>SUM(F28:F29)</f>
        <v>43</v>
      </c>
    </row>
    <row r="29">
      <c r="C29" s="86">
        <v>2.0</v>
      </c>
      <c r="D29" s="86">
        <v>2018.0</v>
      </c>
      <c r="E29" s="86" t="s">
        <v>280</v>
      </c>
      <c r="F29" s="86">
        <v>10.0</v>
      </c>
      <c r="G29" s="86">
        <v>10.0</v>
      </c>
      <c r="H29" s="86">
        <v>13.0</v>
      </c>
      <c r="I29" s="86">
        <v>2.0</v>
      </c>
      <c r="J29" s="86">
        <v>1.0</v>
      </c>
      <c r="K29" s="86">
        <v>3.0</v>
      </c>
    </row>
    <row r="30">
      <c r="C30" s="86">
        <v>3.0</v>
      </c>
      <c r="D30" s="86">
        <v>2018.0</v>
      </c>
      <c r="E30" s="86" t="s">
        <v>281</v>
      </c>
      <c r="F30" s="86">
        <v>29.0</v>
      </c>
      <c r="G30" s="86">
        <v>22.0</v>
      </c>
      <c r="H30" s="86">
        <v>38.0</v>
      </c>
      <c r="I30" s="86">
        <v>10.0</v>
      </c>
      <c r="J30" s="86">
        <v>3.0</v>
      </c>
      <c r="K30" s="86">
        <v>12.0</v>
      </c>
      <c r="L30" s="91">
        <f>SUM(F30:F31)</f>
        <v>43</v>
      </c>
    </row>
    <row r="31">
      <c r="C31" s="86">
        <v>4.0</v>
      </c>
      <c r="D31" s="86">
        <v>2019.0</v>
      </c>
      <c r="E31" s="86" t="s">
        <v>281</v>
      </c>
      <c r="F31" s="86">
        <v>14.0</v>
      </c>
      <c r="G31" s="86">
        <v>17.0</v>
      </c>
      <c r="H31" s="86">
        <v>8.0</v>
      </c>
      <c r="I31" s="86">
        <v>9.0</v>
      </c>
      <c r="J31" s="86">
        <v>2.0</v>
      </c>
      <c r="K31" s="86">
        <v>9.0</v>
      </c>
    </row>
    <row r="32">
      <c r="C32" s="86">
        <v>5.0</v>
      </c>
      <c r="D32" s="86">
        <v>2019.0</v>
      </c>
      <c r="E32" s="86" t="s">
        <v>282</v>
      </c>
      <c r="F32" s="86">
        <v>20.0</v>
      </c>
      <c r="G32" s="86">
        <v>30.0</v>
      </c>
      <c r="H32" s="86">
        <v>20.0</v>
      </c>
      <c r="I32" s="86">
        <v>13.0</v>
      </c>
      <c r="J32" s="86">
        <v>2.0</v>
      </c>
      <c r="K32" s="86">
        <v>14.0</v>
      </c>
      <c r="L32" s="91">
        <f>SUM(F32:F33)</f>
        <v>40</v>
      </c>
    </row>
    <row r="33">
      <c r="C33" s="86">
        <v>6.0</v>
      </c>
      <c r="D33" s="86">
        <v>2018.0</v>
      </c>
      <c r="E33" s="86" t="s">
        <v>282</v>
      </c>
      <c r="F33" s="86">
        <v>20.0</v>
      </c>
      <c r="G33" s="86">
        <v>27.0</v>
      </c>
      <c r="H33" s="86">
        <v>27.0</v>
      </c>
      <c r="I33" s="86">
        <v>8.0</v>
      </c>
      <c r="J33" s="86">
        <v>2.0</v>
      </c>
      <c r="K33" s="86">
        <v>8.0</v>
      </c>
    </row>
    <row r="34">
      <c r="C34" s="86">
        <v>7.0</v>
      </c>
      <c r="D34" s="86">
        <v>2018.0</v>
      </c>
      <c r="E34" s="86" t="s">
        <v>283</v>
      </c>
      <c r="F34" s="86">
        <v>24.0</v>
      </c>
      <c r="G34" s="86">
        <v>24.0</v>
      </c>
      <c r="H34" s="86">
        <v>19.0</v>
      </c>
      <c r="I34" s="86">
        <v>13.0</v>
      </c>
      <c r="J34" s="86">
        <v>0.0</v>
      </c>
      <c r="K34" s="86">
        <v>13.0</v>
      </c>
      <c r="L34" s="91">
        <f>SUM(F34:F35)</f>
        <v>38</v>
      </c>
    </row>
    <row r="35">
      <c r="C35" s="86">
        <v>8.0</v>
      </c>
      <c r="D35" s="86">
        <v>2019.0</v>
      </c>
      <c r="E35" s="86" t="s">
        <v>283</v>
      </c>
      <c r="F35" s="86">
        <v>14.0</v>
      </c>
      <c r="G35" s="86">
        <v>4.0</v>
      </c>
      <c r="H35" s="86">
        <v>16.0</v>
      </c>
      <c r="I35" s="86">
        <v>5.0</v>
      </c>
      <c r="J35" s="86">
        <v>0.0</v>
      </c>
      <c r="K35" s="86">
        <v>5.0</v>
      </c>
    </row>
    <row r="36">
      <c r="C36" s="86">
        <v>9.0</v>
      </c>
      <c r="D36" s="86">
        <v>2018.0</v>
      </c>
      <c r="E36" s="86" t="s">
        <v>284</v>
      </c>
      <c r="F36" s="86">
        <v>21.0</v>
      </c>
      <c r="G36" s="86">
        <v>19.0</v>
      </c>
      <c r="H36" s="86">
        <v>21.0</v>
      </c>
      <c r="I36" s="86">
        <v>8.0</v>
      </c>
      <c r="J36" s="86">
        <v>3.0</v>
      </c>
      <c r="K36" s="86">
        <v>9.0</v>
      </c>
      <c r="L36" s="91">
        <f>SUM(F36:F37)</f>
        <v>40</v>
      </c>
    </row>
    <row r="37">
      <c r="C37" s="86">
        <v>10.0</v>
      </c>
      <c r="D37" s="86">
        <v>2019.0</v>
      </c>
      <c r="E37" s="86" t="s">
        <v>284</v>
      </c>
      <c r="F37" s="86">
        <v>19.0</v>
      </c>
      <c r="G37" s="86">
        <v>12.0</v>
      </c>
      <c r="H37" s="86">
        <v>12.0</v>
      </c>
      <c r="I37" s="86">
        <v>8.0</v>
      </c>
      <c r="J37" s="86">
        <v>2.0</v>
      </c>
      <c r="K37" s="86">
        <v>8.0</v>
      </c>
    </row>
    <row r="38">
      <c r="C38" s="86">
        <v>11.0</v>
      </c>
      <c r="D38" s="86">
        <v>2018.0</v>
      </c>
      <c r="E38" s="86" t="s">
        <v>285</v>
      </c>
      <c r="F38" s="86">
        <v>40.0</v>
      </c>
      <c r="G38" s="86">
        <v>46.0</v>
      </c>
      <c r="H38" s="86">
        <v>34.0</v>
      </c>
      <c r="I38" s="86">
        <v>17.0</v>
      </c>
      <c r="J38" s="86">
        <v>4.0</v>
      </c>
      <c r="K38" s="86">
        <v>17.0</v>
      </c>
      <c r="L38" s="91">
        <f>SUM(F38:F39)</f>
        <v>55</v>
      </c>
    </row>
    <row r="39">
      <c r="C39" s="86">
        <v>12.0</v>
      </c>
      <c r="D39" s="86">
        <v>2019.0</v>
      </c>
      <c r="E39" s="86" t="s">
        <v>285</v>
      </c>
      <c r="F39" s="86">
        <v>15.0</v>
      </c>
      <c r="G39" s="86">
        <v>15.0</v>
      </c>
      <c r="H39" s="86">
        <v>9.0</v>
      </c>
      <c r="I39" s="86">
        <v>6.0</v>
      </c>
      <c r="J39" s="86">
        <v>2.0</v>
      </c>
      <c r="K39" s="86">
        <v>6.0</v>
      </c>
    </row>
    <row r="40">
      <c r="C40" s="86">
        <v>13.0</v>
      </c>
      <c r="D40" s="86">
        <v>2018.0</v>
      </c>
      <c r="E40" s="86" t="s">
        <v>286</v>
      </c>
      <c r="F40" s="86">
        <v>15.0</v>
      </c>
      <c r="G40" s="86">
        <v>16.0</v>
      </c>
      <c r="H40" s="86">
        <v>11.0</v>
      </c>
      <c r="I40" s="86">
        <v>8.0</v>
      </c>
      <c r="J40" s="86">
        <v>1.0</v>
      </c>
      <c r="K40" s="86">
        <v>8.0</v>
      </c>
      <c r="L40" s="91">
        <f>SUM(F40:F41)</f>
        <v>30</v>
      </c>
    </row>
    <row r="41">
      <c r="C41" s="86">
        <v>14.0</v>
      </c>
      <c r="D41" s="86">
        <v>2019.0</v>
      </c>
      <c r="E41" s="86" t="s">
        <v>286</v>
      </c>
      <c r="F41" s="86">
        <v>15.0</v>
      </c>
      <c r="G41" s="86">
        <v>12.0</v>
      </c>
      <c r="H41" s="86">
        <v>11.0</v>
      </c>
      <c r="I41" s="86">
        <v>6.0</v>
      </c>
      <c r="J41" s="86">
        <v>2.0</v>
      </c>
      <c r="K41" s="86">
        <v>7.0</v>
      </c>
    </row>
    <row r="42">
      <c r="C42" s="86">
        <v>15.0</v>
      </c>
      <c r="D42" s="86">
        <v>2019.0</v>
      </c>
      <c r="E42" s="86" t="s">
        <v>287</v>
      </c>
      <c r="F42" s="86">
        <v>35.0</v>
      </c>
      <c r="G42" s="86">
        <v>27.0</v>
      </c>
      <c r="H42" s="86">
        <v>31.0</v>
      </c>
      <c r="I42" s="86">
        <v>11.0</v>
      </c>
      <c r="J42" s="86">
        <v>3.0</v>
      </c>
      <c r="K42" s="86">
        <v>12.0</v>
      </c>
      <c r="L42" s="91">
        <f>SUM(F42:F43)</f>
        <v>58</v>
      </c>
    </row>
    <row r="43">
      <c r="C43" s="86">
        <v>16.0</v>
      </c>
      <c r="D43" s="86">
        <v>2018.0</v>
      </c>
      <c r="E43" s="86" t="s">
        <v>287</v>
      </c>
      <c r="F43" s="86">
        <v>23.0</v>
      </c>
      <c r="G43" s="86">
        <v>18.0</v>
      </c>
      <c r="H43" s="86">
        <v>12.0</v>
      </c>
      <c r="I43" s="86">
        <v>9.0</v>
      </c>
      <c r="J43" s="86">
        <v>0.0</v>
      </c>
      <c r="K43" s="86">
        <v>10.0</v>
      </c>
    </row>
    <row r="44">
      <c r="C44" s="86">
        <v>17.0</v>
      </c>
      <c r="D44" s="86">
        <v>2019.0</v>
      </c>
      <c r="E44" s="86" t="s">
        <v>288</v>
      </c>
      <c r="F44" s="86">
        <v>31.0</v>
      </c>
      <c r="G44" s="86">
        <v>50.0</v>
      </c>
      <c r="H44" s="86">
        <v>31.0</v>
      </c>
      <c r="I44" s="86">
        <v>15.0</v>
      </c>
      <c r="J44" s="86">
        <v>2.0</v>
      </c>
      <c r="K44" s="86">
        <v>16.0</v>
      </c>
      <c r="L44" s="91">
        <f>SUM(F44:F45)</f>
        <v>62</v>
      </c>
    </row>
    <row r="45">
      <c r="C45" s="86">
        <v>18.0</v>
      </c>
      <c r="D45" s="86">
        <v>2018.0</v>
      </c>
      <c r="E45" s="86" t="s">
        <v>288</v>
      </c>
      <c r="F45" s="86">
        <v>31.0</v>
      </c>
      <c r="G45" s="86">
        <v>44.0</v>
      </c>
      <c r="H45" s="86">
        <v>40.0</v>
      </c>
      <c r="I45" s="86">
        <v>15.0</v>
      </c>
      <c r="J45" s="86">
        <v>3.0</v>
      </c>
      <c r="K45" s="86">
        <v>16.0</v>
      </c>
    </row>
    <row r="46">
      <c r="C46" s="86">
        <v>19.0</v>
      </c>
      <c r="D46" s="86">
        <v>2019.0</v>
      </c>
      <c r="E46" s="86" t="s">
        <v>289</v>
      </c>
      <c r="F46" s="86">
        <v>22.0</v>
      </c>
      <c r="G46" s="86">
        <v>37.0</v>
      </c>
      <c r="H46" s="86">
        <v>16.0</v>
      </c>
      <c r="I46" s="86">
        <v>9.0</v>
      </c>
      <c r="J46" s="86">
        <v>1.0</v>
      </c>
      <c r="K46" s="86">
        <v>11.0</v>
      </c>
      <c r="L46" s="91">
        <f>SUM(F46:F47)</f>
        <v>43</v>
      </c>
    </row>
    <row r="47">
      <c r="C47" s="86">
        <v>20.0</v>
      </c>
      <c r="D47" s="86">
        <v>2018.0</v>
      </c>
      <c r="E47" s="86" t="s">
        <v>289</v>
      </c>
      <c r="F47" s="86">
        <v>21.0</v>
      </c>
      <c r="G47" s="86">
        <v>16.0</v>
      </c>
      <c r="H47" s="86">
        <v>18.0</v>
      </c>
      <c r="I47" s="86">
        <v>7.0</v>
      </c>
      <c r="J47" s="86">
        <v>1.0</v>
      </c>
      <c r="K47" s="86">
        <v>9.0</v>
      </c>
    </row>
    <row r="48">
      <c r="C48" s="86">
        <v>21.0</v>
      </c>
      <c r="D48" s="86">
        <v>2019.0</v>
      </c>
      <c r="E48" s="86" t="s">
        <v>290</v>
      </c>
      <c r="F48" s="86">
        <v>33.0</v>
      </c>
      <c r="G48" s="86">
        <v>48.0</v>
      </c>
      <c r="H48" s="86">
        <v>25.0</v>
      </c>
      <c r="I48" s="86">
        <v>14.0</v>
      </c>
      <c r="J48" s="86">
        <v>2.0</v>
      </c>
      <c r="K48" s="86">
        <v>15.0</v>
      </c>
      <c r="L48" s="91">
        <f>SUM(F48:F49)</f>
        <v>66</v>
      </c>
    </row>
    <row r="49">
      <c r="C49" s="86">
        <v>22.0</v>
      </c>
      <c r="D49" s="86">
        <v>2018.0</v>
      </c>
      <c r="E49" s="86" t="s">
        <v>290</v>
      </c>
      <c r="F49" s="86">
        <v>33.0</v>
      </c>
      <c r="G49" s="86">
        <v>35.0</v>
      </c>
      <c r="H49" s="86">
        <v>35.0</v>
      </c>
      <c r="I49" s="86">
        <v>13.0</v>
      </c>
      <c r="J49" s="86">
        <v>0.0</v>
      </c>
      <c r="K49" s="86">
        <v>13.0</v>
      </c>
    </row>
    <row r="50">
      <c r="C50" s="86">
        <v>23.0</v>
      </c>
      <c r="D50" s="86">
        <v>2018.0</v>
      </c>
      <c r="E50" s="86" t="s">
        <v>291</v>
      </c>
      <c r="F50" s="86">
        <v>27.0</v>
      </c>
      <c r="G50" s="86">
        <v>36.0</v>
      </c>
      <c r="H50" s="86">
        <v>22.0</v>
      </c>
      <c r="I50" s="86">
        <v>12.0</v>
      </c>
      <c r="J50" s="86">
        <v>1.0</v>
      </c>
      <c r="K50" s="86">
        <v>12.0</v>
      </c>
      <c r="L50" s="91">
        <f>SUM(F50:F51)</f>
        <v>52</v>
      </c>
    </row>
    <row r="51">
      <c r="C51" s="86">
        <v>24.0</v>
      </c>
      <c r="D51" s="86">
        <v>2019.0</v>
      </c>
      <c r="E51" s="86" t="s">
        <v>291</v>
      </c>
      <c r="F51" s="86">
        <v>25.0</v>
      </c>
      <c r="G51" s="86">
        <v>27.0</v>
      </c>
      <c r="H51" s="86">
        <v>26.0</v>
      </c>
      <c r="I51" s="86">
        <v>11.0</v>
      </c>
      <c r="J51" s="86">
        <v>5.0</v>
      </c>
      <c r="K51" s="86">
        <v>11.0</v>
      </c>
    </row>
    <row r="52">
      <c r="C52" s="86">
        <v>25.0</v>
      </c>
      <c r="D52" s="86">
        <v>2019.0</v>
      </c>
      <c r="E52" s="86" t="s">
        <v>292</v>
      </c>
      <c r="F52" s="86">
        <v>23.0</v>
      </c>
      <c r="G52" s="86">
        <v>24.0</v>
      </c>
      <c r="H52" s="86">
        <v>22.0</v>
      </c>
      <c r="I52" s="86">
        <v>12.0</v>
      </c>
      <c r="J52" s="86">
        <v>4.0</v>
      </c>
      <c r="K52" s="86">
        <v>13.0</v>
      </c>
      <c r="L52" s="91">
        <f>SUM(F52:F53)</f>
        <v>32</v>
      </c>
    </row>
    <row r="53">
      <c r="C53" s="86">
        <v>26.0</v>
      </c>
      <c r="D53" s="86">
        <v>2018.0</v>
      </c>
      <c r="E53" s="86" t="s">
        <v>292</v>
      </c>
      <c r="F53" s="86">
        <v>9.0</v>
      </c>
      <c r="G53" s="86">
        <v>11.0</v>
      </c>
      <c r="H53" s="86">
        <v>4.0</v>
      </c>
      <c r="I53" s="86">
        <v>6.0</v>
      </c>
      <c r="J53" s="86">
        <v>0.0</v>
      </c>
      <c r="K53" s="86">
        <v>6.0</v>
      </c>
    </row>
    <row r="54">
      <c r="C54" s="86">
        <v>27.0</v>
      </c>
      <c r="D54" s="86">
        <v>2019.0</v>
      </c>
      <c r="E54" s="86" t="s">
        <v>293</v>
      </c>
      <c r="F54" s="86">
        <v>17.0</v>
      </c>
      <c r="G54" s="86">
        <v>22.0</v>
      </c>
      <c r="H54" s="86">
        <v>20.0</v>
      </c>
      <c r="I54" s="86">
        <v>7.0</v>
      </c>
      <c r="J54" s="86">
        <v>2.0</v>
      </c>
      <c r="K54" s="86">
        <v>7.0</v>
      </c>
      <c r="L54" s="91">
        <f>SUM(F54:F55)</f>
        <v>34</v>
      </c>
    </row>
    <row r="55">
      <c r="C55" s="86">
        <v>28.0</v>
      </c>
      <c r="D55" s="86">
        <v>2018.0</v>
      </c>
      <c r="E55" s="86" t="s">
        <v>293</v>
      </c>
      <c r="F55" s="86">
        <v>17.0</v>
      </c>
      <c r="G55" s="86">
        <v>17.0</v>
      </c>
      <c r="H55" s="86">
        <v>16.0</v>
      </c>
      <c r="I55" s="86">
        <v>8.0</v>
      </c>
      <c r="J55" s="86">
        <v>3.0</v>
      </c>
      <c r="K55" s="86">
        <v>8.0</v>
      </c>
    </row>
    <row r="56">
      <c r="C56" s="86">
        <v>29.0</v>
      </c>
      <c r="D56" s="86">
        <v>2018.0</v>
      </c>
      <c r="E56" s="86" t="s">
        <v>294</v>
      </c>
      <c r="F56" s="86">
        <v>15.0</v>
      </c>
      <c r="G56" s="86">
        <v>29.0</v>
      </c>
      <c r="H56" s="86">
        <v>16.0</v>
      </c>
      <c r="I56" s="86">
        <v>7.0</v>
      </c>
      <c r="J56" s="86">
        <v>0.0</v>
      </c>
      <c r="K56" s="86">
        <v>7.0</v>
      </c>
      <c r="L56" s="91">
        <f>SUM(F56:F57)</f>
        <v>23</v>
      </c>
    </row>
    <row r="57">
      <c r="C57" s="86">
        <v>30.0</v>
      </c>
      <c r="D57" s="86">
        <v>2019.0</v>
      </c>
      <c r="E57" s="86" t="s">
        <v>294</v>
      </c>
      <c r="F57" s="86">
        <v>8.0</v>
      </c>
      <c r="G57" s="86">
        <v>15.0</v>
      </c>
      <c r="H57" s="86">
        <v>8.0</v>
      </c>
      <c r="I57" s="86">
        <v>5.0</v>
      </c>
      <c r="J57" s="86">
        <v>1.0</v>
      </c>
      <c r="K57" s="86">
        <v>5.0</v>
      </c>
    </row>
    <row r="58">
      <c r="C58" s="86">
        <v>31.0</v>
      </c>
      <c r="D58" s="86">
        <v>2018.0</v>
      </c>
      <c r="E58" s="86" t="s">
        <v>295</v>
      </c>
      <c r="F58" s="86">
        <v>17.0</v>
      </c>
      <c r="G58" s="86">
        <v>22.0</v>
      </c>
      <c r="H58" s="86">
        <v>21.0</v>
      </c>
      <c r="I58" s="86">
        <v>6.0</v>
      </c>
      <c r="J58" s="86">
        <v>1.0</v>
      </c>
      <c r="K58" s="86">
        <v>7.0</v>
      </c>
      <c r="L58" s="91">
        <f>SUM(F58:F59)</f>
        <v>27</v>
      </c>
    </row>
    <row r="59">
      <c r="C59" s="86">
        <v>32.0</v>
      </c>
      <c r="D59" s="86">
        <v>2019.0</v>
      </c>
      <c r="E59" s="86" t="s">
        <v>295</v>
      </c>
      <c r="F59" s="86">
        <v>10.0</v>
      </c>
      <c r="G59" s="86">
        <v>2.0</v>
      </c>
      <c r="H59" s="86">
        <v>2.0</v>
      </c>
      <c r="I59" s="86">
        <v>3.0</v>
      </c>
      <c r="J59" s="86">
        <v>1.0</v>
      </c>
      <c r="K59" s="86">
        <v>3.0</v>
      </c>
    </row>
    <row r="60">
      <c r="C60" s="86">
        <v>33.0</v>
      </c>
      <c r="D60" s="86">
        <v>2018.0</v>
      </c>
      <c r="E60" s="86" t="s">
        <v>296</v>
      </c>
      <c r="F60" s="86">
        <v>24.0</v>
      </c>
      <c r="G60" s="86">
        <v>25.0</v>
      </c>
      <c r="H60" s="86">
        <v>19.0</v>
      </c>
      <c r="I60" s="86">
        <v>8.0</v>
      </c>
      <c r="J60" s="86">
        <v>1.0</v>
      </c>
      <c r="K60" s="86">
        <v>9.0</v>
      </c>
      <c r="L60" s="91">
        <f>SUM(F60:F61)</f>
        <v>39</v>
      </c>
    </row>
    <row r="61">
      <c r="C61" s="86">
        <v>34.0</v>
      </c>
      <c r="D61" s="86">
        <v>2019.0</v>
      </c>
      <c r="E61" s="86" t="s">
        <v>296</v>
      </c>
      <c r="F61" s="86">
        <v>15.0</v>
      </c>
      <c r="G61" s="86">
        <v>9.0</v>
      </c>
      <c r="H61" s="86">
        <v>12.0</v>
      </c>
      <c r="I61" s="86">
        <v>4.0</v>
      </c>
      <c r="J61" s="86">
        <v>1.0</v>
      </c>
      <c r="K61" s="86">
        <v>4.0</v>
      </c>
    </row>
    <row r="62">
      <c r="C62" s="86">
        <v>35.0</v>
      </c>
      <c r="D62" s="86">
        <v>2018.0</v>
      </c>
      <c r="E62" s="86" t="s">
        <v>297</v>
      </c>
      <c r="F62" s="86">
        <v>15.0</v>
      </c>
      <c r="G62" s="86">
        <v>-6.0</v>
      </c>
      <c r="H62" s="86">
        <v>4.0</v>
      </c>
      <c r="I62" s="86">
        <v>3.0</v>
      </c>
      <c r="J62" s="86">
        <v>0.0</v>
      </c>
      <c r="K62" s="86">
        <v>3.0</v>
      </c>
      <c r="L62" s="91">
        <f>SUM(F62:F63)</f>
        <v>29</v>
      </c>
    </row>
    <row r="63">
      <c r="C63" s="86">
        <v>36.0</v>
      </c>
      <c r="D63" s="86">
        <v>2019.0</v>
      </c>
      <c r="E63" s="86" t="s">
        <v>297</v>
      </c>
      <c r="F63" s="86">
        <v>14.0</v>
      </c>
      <c r="G63" s="86">
        <v>20.0</v>
      </c>
      <c r="H63" s="86">
        <v>15.0</v>
      </c>
      <c r="I63" s="86">
        <v>7.0</v>
      </c>
      <c r="J63" s="86">
        <v>1.0</v>
      </c>
      <c r="K63" s="86">
        <v>7.0</v>
      </c>
    </row>
    <row r="64">
      <c r="C64" s="86">
        <v>37.0</v>
      </c>
      <c r="D64" s="86">
        <v>2019.0</v>
      </c>
      <c r="E64" s="86" t="s">
        <v>298</v>
      </c>
      <c r="F64" s="86">
        <v>25.0</v>
      </c>
      <c r="G64" s="86">
        <v>36.0</v>
      </c>
      <c r="H64" s="86">
        <v>25.0</v>
      </c>
      <c r="I64" s="86">
        <v>13.0</v>
      </c>
      <c r="J64" s="86">
        <v>2.0</v>
      </c>
      <c r="K64" s="86">
        <v>15.0</v>
      </c>
      <c r="L64" s="91">
        <f>SUM(F64:F65)</f>
        <v>40</v>
      </c>
    </row>
    <row r="65">
      <c r="C65" s="86">
        <v>38.0</v>
      </c>
      <c r="D65" s="86">
        <v>2018.0</v>
      </c>
      <c r="E65" s="86" t="s">
        <v>298</v>
      </c>
      <c r="F65" s="86">
        <v>15.0</v>
      </c>
      <c r="G65" s="86">
        <v>14.0</v>
      </c>
      <c r="H65" s="86">
        <v>14.0</v>
      </c>
      <c r="I65" s="86">
        <v>6.0</v>
      </c>
      <c r="J65" s="86">
        <v>0.0</v>
      </c>
      <c r="K65" s="86">
        <v>7.0</v>
      </c>
    </row>
    <row r="66">
      <c r="C66" s="86">
        <v>39.0</v>
      </c>
      <c r="D66" s="86">
        <v>2019.0</v>
      </c>
      <c r="E66" s="86" t="s">
        <v>299</v>
      </c>
      <c r="F66" s="86">
        <v>17.0</v>
      </c>
      <c r="G66" s="86">
        <v>4.0</v>
      </c>
      <c r="H66" s="86">
        <v>20.0</v>
      </c>
      <c r="I66" s="86">
        <v>6.0</v>
      </c>
      <c r="J66" s="86">
        <v>1.0</v>
      </c>
      <c r="K66" s="86">
        <v>7.0</v>
      </c>
      <c r="L66" s="91">
        <f>SUM(F66:F67)</f>
        <v>19</v>
      </c>
    </row>
    <row r="67">
      <c r="C67" s="86">
        <v>40.0</v>
      </c>
      <c r="D67" s="86">
        <v>2018.0</v>
      </c>
      <c r="E67" s="86" t="s">
        <v>299</v>
      </c>
      <c r="F67" s="86">
        <v>2.0</v>
      </c>
      <c r="G67" s="86">
        <v>1.0</v>
      </c>
      <c r="H67" s="86">
        <v>0.0</v>
      </c>
      <c r="I67" s="86">
        <v>0.0</v>
      </c>
      <c r="J67" s="86">
        <v>0.0</v>
      </c>
      <c r="K67" s="86">
        <v>0.0</v>
      </c>
    </row>
    <row r="68">
      <c r="C68" s="86">
        <v>41.0</v>
      </c>
      <c r="D68" s="86">
        <v>2019.0</v>
      </c>
      <c r="E68" s="86" t="s">
        <v>300</v>
      </c>
      <c r="F68" s="86">
        <v>21.0</v>
      </c>
      <c r="G68" s="86">
        <v>38.0</v>
      </c>
      <c r="H68" s="86">
        <v>34.0</v>
      </c>
      <c r="I68" s="86">
        <v>11.0</v>
      </c>
      <c r="J68" s="86">
        <v>2.0</v>
      </c>
      <c r="K68" s="86">
        <v>11.0</v>
      </c>
      <c r="L68" s="91">
        <f>SUM(F68:F69)</f>
        <v>42</v>
      </c>
    </row>
    <row r="69">
      <c r="C69" s="86">
        <v>42.0</v>
      </c>
      <c r="D69" s="86">
        <v>2018.0</v>
      </c>
      <c r="E69" s="86" t="s">
        <v>300</v>
      </c>
      <c r="F69" s="86">
        <v>21.0</v>
      </c>
      <c r="G69" s="86">
        <v>13.0</v>
      </c>
      <c r="H69" s="86">
        <v>27.0</v>
      </c>
      <c r="I69" s="86">
        <v>7.0</v>
      </c>
      <c r="J69" s="86">
        <v>3.0</v>
      </c>
      <c r="K69" s="86">
        <v>8.0</v>
      </c>
    </row>
    <row r="70">
      <c r="C70" s="86">
        <v>43.0</v>
      </c>
      <c r="D70" s="86">
        <v>2019.0</v>
      </c>
      <c r="E70" s="86" t="s">
        <v>301</v>
      </c>
      <c r="F70" s="86">
        <v>24.0</v>
      </c>
      <c r="G70" s="86">
        <v>26.0</v>
      </c>
      <c r="H70" s="86">
        <v>23.0</v>
      </c>
      <c r="I70" s="86">
        <v>11.0</v>
      </c>
      <c r="J70" s="86">
        <v>5.0</v>
      </c>
      <c r="K70" s="86">
        <v>12.0</v>
      </c>
      <c r="L70" s="91">
        <f>SUM(F70:F71)</f>
        <v>44</v>
      </c>
    </row>
    <row r="71">
      <c r="C71" s="86">
        <v>44.0</v>
      </c>
      <c r="D71" s="86">
        <v>2018.0</v>
      </c>
      <c r="E71" s="86" t="s">
        <v>301</v>
      </c>
      <c r="F71" s="86">
        <v>20.0</v>
      </c>
      <c r="G71" s="86">
        <v>14.0</v>
      </c>
      <c r="H71" s="86">
        <v>9.0</v>
      </c>
      <c r="I71" s="86">
        <v>8.0</v>
      </c>
      <c r="J71" s="86">
        <v>1.0</v>
      </c>
      <c r="K71" s="86">
        <v>8.0</v>
      </c>
    </row>
    <row r="72">
      <c r="C72" s="86">
        <v>45.0</v>
      </c>
      <c r="D72" s="86">
        <v>2018.0</v>
      </c>
      <c r="E72" s="86" t="s">
        <v>302</v>
      </c>
      <c r="F72" s="86">
        <v>32.0</v>
      </c>
      <c r="G72" s="86">
        <v>45.0</v>
      </c>
      <c r="H72" s="86">
        <v>23.0</v>
      </c>
      <c r="I72" s="86">
        <v>13.0</v>
      </c>
      <c r="J72" s="86">
        <v>2.0</v>
      </c>
      <c r="K72" s="86">
        <v>14.0</v>
      </c>
      <c r="L72" s="91">
        <f>SUM(F72:F73)</f>
        <v>51</v>
      </c>
    </row>
    <row r="73">
      <c r="C73" s="86">
        <v>46.0</v>
      </c>
      <c r="D73" s="86">
        <v>2019.0</v>
      </c>
      <c r="E73" s="86" t="s">
        <v>302</v>
      </c>
      <c r="F73" s="86">
        <v>19.0</v>
      </c>
      <c r="G73" s="86">
        <v>27.0</v>
      </c>
      <c r="H73" s="86">
        <v>17.0</v>
      </c>
      <c r="I73" s="86">
        <v>9.0</v>
      </c>
      <c r="J73" s="86">
        <v>1.0</v>
      </c>
      <c r="K73" s="86">
        <v>10.0</v>
      </c>
    </row>
    <row r="74">
      <c r="C74" s="86">
        <v>47.0</v>
      </c>
      <c r="D74" s="86">
        <v>2019.0</v>
      </c>
      <c r="E74" s="86" t="s">
        <v>303</v>
      </c>
      <c r="F74" s="86">
        <v>25.0</v>
      </c>
      <c r="G74" s="86">
        <v>27.0</v>
      </c>
      <c r="H74" s="86">
        <v>14.0</v>
      </c>
      <c r="I74" s="86">
        <v>10.0</v>
      </c>
      <c r="J74" s="86">
        <v>3.0</v>
      </c>
      <c r="K74" s="86">
        <v>10.0</v>
      </c>
      <c r="L74" s="91">
        <f>SUM(F74:F75)</f>
        <v>42</v>
      </c>
    </row>
    <row r="75">
      <c r="C75" s="86">
        <v>48.0</v>
      </c>
      <c r="D75" s="86">
        <v>2018.0</v>
      </c>
      <c r="E75" s="86" t="s">
        <v>303</v>
      </c>
      <c r="F75" s="86">
        <v>17.0</v>
      </c>
      <c r="G75" s="86">
        <v>17.0</v>
      </c>
      <c r="H75" s="86">
        <v>25.0</v>
      </c>
      <c r="I75" s="86">
        <v>8.0</v>
      </c>
      <c r="J75" s="86">
        <v>2.0</v>
      </c>
      <c r="K75" s="86">
        <v>8.0</v>
      </c>
    </row>
    <row r="76">
      <c r="C76" s="86">
        <v>49.0</v>
      </c>
      <c r="D76" s="86">
        <v>2019.0</v>
      </c>
      <c r="E76" s="86" t="s">
        <v>304</v>
      </c>
      <c r="F76" s="86">
        <v>17.0</v>
      </c>
      <c r="G76" s="86">
        <v>15.0</v>
      </c>
      <c r="H76" s="86">
        <v>9.0</v>
      </c>
      <c r="I76" s="86">
        <v>8.0</v>
      </c>
      <c r="J76" s="86">
        <v>0.0</v>
      </c>
      <c r="K76" s="86">
        <v>9.0</v>
      </c>
      <c r="L76" s="91">
        <f>SUM(F76:F77)</f>
        <v>26</v>
      </c>
    </row>
    <row r="77">
      <c r="C77" s="86">
        <v>50.0</v>
      </c>
      <c r="D77" s="86">
        <v>2018.0</v>
      </c>
      <c r="E77" s="86" t="s">
        <v>304</v>
      </c>
      <c r="F77" s="86">
        <v>9.0</v>
      </c>
      <c r="G77" s="86">
        <v>9.0</v>
      </c>
      <c r="H77" s="86">
        <v>10.0</v>
      </c>
      <c r="I77" s="86">
        <v>6.0</v>
      </c>
      <c r="J77" s="86">
        <v>0.0</v>
      </c>
      <c r="K77" s="86">
        <v>6.0</v>
      </c>
    </row>
    <row r="78">
      <c r="C78" s="86">
        <v>51.0</v>
      </c>
      <c r="D78" s="86">
        <v>2019.0</v>
      </c>
      <c r="E78" s="86" t="s">
        <v>305</v>
      </c>
      <c r="F78" s="86">
        <v>27.0</v>
      </c>
      <c r="G78" s="86">
        <v>29.0</v>
      </c>
      <c r="H78" s="86">
        <v>30.0</v>
      </c>
      <c r="I78" s="86">
        <v>11.0</v>
      </c>
      <c r="J78" s="86">
        <v>5.0</v>
      </c>
      <c r="K78" s="86">
        <v>11.0</v>
      </c>
      <c r="L78" s="91">
        <f>SUM(F78:F79)</f>
        <v>47</v>
      </c>
    </row>
    <row r="79">
      <c r="C79" s="86">
        <v>52.0</v>
      </c>
      <c r="D79" s="86">
        <v>2018.0</v>
      </c>
      <c r="E79" s="86" t="s">
        <v>305</v>
      </c>
      <c r="F79" s="86">
        <v>20.0</v>
      </c>
      <c r="G79" s="86">
        <v>21.0</v>
      </c>
      <c r="H79" s="86">
        <v>18.0</v>
      </c>
      <c r="I79" s="86">
        <v>9.0</v>
      </c>
      <c r="J79" s="86">
        <v>3.0</v>
      </c>
      <c r="K79" s="86">
        <v>9.0</v>
      </c>
    </row>
    <row r="80">
      <c r="C80" s="86">
        <v>53.0</v>
      </c>
      <c r="D80" s="86">
        <v>2018.0</v>
      </c>
      <c r="E80" s="86" t="s">
        <v>306</v>
      </c>
      <c r="F80" s="86">
        <v>24.0</v>
      </c>
      <c r="G80" s="86">
        <v>20.0</v>
      </c>
      <c r="H80" s="86">
        <v>12.0</v>
      </c>
      <c r="I80" s="86">
        <v>11.0</v>
      </c>
      <c r="J80" s="86">
        <v>0.0</v>
      </c>
      <c r="K80" s="86">
        <v>11.0</v>
      </c>
      <c r="L80" s="91">
        <f>SUM(F80:F81)</f>
        <v>45</v>
      </c>
    </row>
    <row r="81">
      <c r="C81" s="86">
        <v>54.0</v>
      </c>
      <c r="D81" s="86">
        <v>2019.0</v>
      </c>
      <c r="E81" s="86" t="s">
        <v>306</v>
      </c>
      <c r="F81" s="86">
        <v>21.0</v>
      </c>
      <c r="G81" s="86">
        <v>0.0</v>
      </c>
      <c r="H81" s="86">
        <v>24.0</v>
      </c>
      <c r="I81" s="86">
        <v>7.0</v>
      </c>
      <c r="J81" s="86">
        <v>5.0</v>
      </c>
      <c r="K81" s="86">
        <v>7.0</v>
      </c>
    </row>
    <row r="82">
      <c r="C82" s="86">
        <v>55.0</v>
      </c>
      <c r="D82" s="86">
        <v>2018.0</v>
      </c>
      <c r="E82" s="86" t="s">
        <v>307</v>
      </c>
      <c r="F82" s="86">
        <v>15.0</v>
      </c>
      <c r="G82" s="86">
        <v>26.0</v>
      </c>
      <c r="H82" s="86">
        <v>17.0</v>
      </c>
      <c r="I82" s="86">
        <v>10.0</v>
      </c>
      <c r="J82" s="86">
        <v>1.0</v>
      </c>
      <c r="K82" s="86">
        <v>10.0</v>
      </c>
      <c r="L82" s="91">
        <f>SUM(F82:F83)</f>
        <v>30</v>
      </c>
    </row>
    <row r="83">
      <c r="C83" s="86">
        <v>56.0</v>
      </c>
      <c r="D83" s="86">
        <v>2019.0</v>
      </c>
      <c r="E83" s="86" t="s">
        <v>307</v>
      </c>
      <c r="F83" s="86">
        <v>15.0</v>
      </c>
      <c r="G83" s="86">
        <v>23.0</v>
      </c>
      <c r="H83" s="86">
        <v>16.0</v>
      </c>
      <c r="I83" s="86">
        <v>9.0</v>
      </c>
      <c r="J83" s="86">
        <v>3.0</v>
      </c>
      <c r="K83" s="86">
        <v>9.0</v>
      </c>
    </row>
    <row r="84">
      <c r="C84" s="86">
        <v>57.0</v>
      </c>
      <c r="D84" s="86">
        <v>2019.0</v>
      </c>
      <c r="E84" s="86" t="s">
        <v>308</v>
      </c>
      <c r="F84" s="86">
        <v>18.0</v>
      </c>
      <c r="G84" s="86">
        <v>11.0</v>
      </c>
      <c r="H84" s="86">
        <v>8.0</v>
      </c>
      <c r="I84" s="86">
        <v>8.0</v>
      </c>
      <c r="J84" s="86">
        <v>0.0</v>
      </c>
      <c r="K84" s="86">
        <v>9.0</v>
      </c>
      <c r="L84" s="91">
        <f>SUM(F84:F85)</f>
        <v>33</v>
      </c>
    </row>
    <row r="85">
      <c r="C85" s="86">
        <v>58.0</v>
      </c>
      <c r="D85" s="86">
        <v>2018.0</v>
      </c>
      <c r="E85" s="86" t="s">
        <v>308</v>
      </c>
      <c r="F85" s="86">
        <v>15.0</v>
      </c>
      <c r="G85" s="86">
        <v>1.0</v>
      </c>
      <c r="H85" s="86">
        <v>11.0</v>
      </c>
      <c r="I85" s="86">
        <v>6.0</v>
      </c>
      <c r="J85" s="86">
        <v>2.0</v>
      </c>
      <c r="K85" s="86">
        <v>6.0</v>
      </c>
    </row>
    <row r="86">
      <c r="C86" s="86">
        <v>59.0</v>
      </c>
      <c r="D86" s="86">
        <v>2019.0</v>
      </c>
      <c r="E86" s="86" t="s">
        <v>309</v>
      </c>
      <c r="F86" s="86">
        <v>24.0</v>
      </c>
      <c r="G86" s="86">
        <v>30.0</v>
      </c>
      <c r="H86" s="86">
        <v>31.0</v>
      </c>
      <c r="I86" s="86">
        <v>9.0</v>
      </c>
      <c r="J86" s="86">
        <v>5.0</v>
      </c>
      <c r="K86" s="86">
        <v>11.0</v>
      </c>
      <c r="L86" s="91">
        <f>SUM(F86:F87)</f>
        <v>41</v>
      </c>
    </row>
    <row r="87">
      <c r="C87" s="86">
        <v>60.0</v>
      </c>
      <c r="D87" s="86">
        <v>2018.0</v>
      </c>
      <c r="E87" s="86" t="s">
        <v>309</v>
      </c>
      <c r="F87" s="86">
        <v>17.0</v>
      </c>
      <c r="G87" s="86">
        <v>17.0</v>
      </c>
      <c r="H87" s="86">
        <v>16.0</v>
      </c>
      <c r="I87" s="86">
        <v>9.0</v>
      </c>
      <c r="J87" s="86">
        <v>1.0</v>
      </c>
      <c r="K87" s="86">
        <v>9.0</v>
      </c>
    </row>
    <row r="88">
      <c r="C88" s="86">
        <v>61.0</v>
      </c>
      <c r="D88" s="86">
        <v>2019.0</v>
      </c>
      <c r="E88" s="86" t="s">
        <v>310</v>
      </c>
      <c r="F88" s="86">
        <v>21.0</v>
      </c>
      <c r="G88" s="86">
        <v>22.0</v>
      </c>
      <c r="H88" s="86">
        <v>16.0</v>
      </c>
      <c r="I88" s="86">
        <v>6.0</v>
      </c>
      <c r="J88" s="86">
        <v>1.0</v>
      </c>
      <c r="K88" s="86">
        <v>6.0</v>
      </c>
      <c r="L88" s="91">
        <f>SUM(F88:F89)</f>
        <v>38</v>
      </c>
    </row>
    <row r="89">
      <c r="C89" s="86">
        <v>62.0</v>
      </c>
      <c r="D89" s="86">
        <v>2018.0</v>
      </c>
      <c r="E89" s="86" t="s">
        <v>310</v>
      </c>
      <c r="F89" s="86">
        <v>17.0</v>
      </c>
      <c r="G89" s="86">
        <v>30.0</v>
      </c>
      <c r="H89" s="86">
        <v>15.0</v>
      </c>
      <c r="I89" s="86">
        <v>11.0</v>
      </c>
      <c r="J89" s="86">
        <v>0.0</v>
      </c>
      <c r="K89" s="86">
        <v>12.0</v>
      </c>
    </row>
    <row r="90">
      <c r="C90" s="86">
        <v>63.0</v>
      </c>
      <c r="D90" s="86">
        <v>2019.0</v>
      </c>
      <c r="E90" s="86" t="s">
        <v>311</v>
      </c>
      <c r="F90" s="86">
        <v>25.0</v>
      </c>
      <c r="G90" s="86">
        <v>19.0</v>
      </c>
      <c r="H90" s="86">
        <v>36.0</v>
      </c>
      <c r="I90" s="86">
        <v>10.0</v>
      </c>
      <c r="J90" s="86">
        <v>4.0</v>
      </c>
      <c r="K90" s="86">
        <v>10.0</v>
      </c>
      <c r="L90" s="91">
        <f>SUM(F90:F91)</f>
        <v>45</v>
      </c>
    </row>
    <row r="91">
      <c r="C91" s="86">
        <v>64.0</v>
      </c>
      <c r="D91" s="86">
        <v>2018.0</v>
      </c>
      <c r="E91" s="86" t="s">
        <v>311</v>
      </c>
      <c r="F91" s="86">
        <v>20.0</v>
      </c>
      <c r="G91" s="86">
        <v>6.0</v>
      </c>
      <c r="H91" s="86">
        <v>15.0</v>
      </c>
      <c r="I91" s="86">
        <v>5.0</v>
      </c>
      <c r="J91" s="86">
        <v>3.0</v>
      </c>
      <c r="K91" s="86">
        <v>7.0</v>
      </c>
    </row>
  </sheetData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5.13"/>
    <col customWidth="1" min="2" max="2" width="19.63"/>
    <col customWidth="1" min="3" max="3" width="6.25"/>
    <col customWidth="1" min="4" max="4" width="17.88"/>
    <col customWidth="1" min="5" max="5" width="8.25"/>
    <col customWidth="1" min="6" max="6" width="7.13"/>
    <col customWidth="1" min="7" max="7" width="6.75"/>
    <col customWidth="1" min="8" max="8" width="4.63"/>
    <col customWidth="1" min="9" max="9" width="18.38"/>
    <col customWidth="1" min="10" max="10" width="12.38"/>
    <col customWidth="1" min="11" max="11" width="8.25"/>
    <col customWidth="1" min="12" max="12" width="9.38"/>
    <col customWidth="1" min="13" max="13" width="14.13"/>
    <col customWidth="1" min="14" max="14" width="18.13"/>
    <col customWidth="1" min="15" max="15" width="8.38"/>
    <col customWidth="1" min="16" max="16" width="9.38"/>
    <col customWidth="1" min="17" max="17" width="9.63"/>
    <col customWidth="1" min="18" max="18" width="8.25"/>
    <col customWidth="1" hidden="1" min="19" max="19" width="9.0"/>
    <col customWidth="1" hidden="1" min="20" max="20" width="6.25"/>
    <col customWidth="1" hidden="1" min="21" max="21" width="16.75"/>
    <col hidden="1" min="22" max="26" width="12.63"/>
  </cols>
  <sheetData>
    <row r="1">
      <c r="A1" s="188" t="s">
        <v>312</v>
      </c>
      <c r="B1" s="188" t="s">
        <v>8</v>
      </c>
      <c r="C1" s="188" t="s">
        <v>0</v>
      </c>
      <c r="D1" s="188" t="s">
        <v>9</v>
      </c>
      <c r="E1" s="189" t="s">
        <v>3</v>
      </c>
      <c r="F1" s="188" t="s">
        <v>14</v>
      </c>
      <c r="G1" s="188" t="s">
        <v>15</v>
      </c>
      <c r="H1" s="188" t="s">
        <v>5</v>
      </c>
      <c r="I1" s="188" t="s">
        <v>1</v>
      </c>
      <c r="J1" s="188" t="s">
        <v>2</v>
      </c>
      <c r="K1" s="189" t="s">
        <v>3</v>
      </c>
      <c r="L1" s="188" t="s">
        <v>4</v>
      </c>
      <c r="M1" s="188" t="s">
        <v>313</v>
      </c>
      <c r="N1" s="188" t="s">
        <v>2</v>
      </c>
      <c r="O1" s="189" t="s">
        <v>3</v>
      </c>
      <c r="P1" s="188" t="s">
        <v>8</v>
      </c>
      <c r="Q1" s="188" t="s">
        <v>314</v>
      </c>
      <c r="R1" s="188" t="s">
        <v>5</v>
      </c>
      <c r="S1" s="190" t="s">
        <v>312</v>
      </c>
      <c r="T1" s="191" t="s">
        <v>0</v>
      </c>
      <c r="U1" s="191" t="s">
        <v>0</v>
      </c>
      <c r="V1" s="192"/>
      <c r="W1" s="192"/>
      <c r="X1" s="192"/>
      <c r="Y1" s="192"/>
      <c r="Z1" s="192"/>
    </row>
    <row r="2">
      <c r="A2" s="14" t="s">
        <v>26</v>
      </c>
      <c r="B2" s="193" t="s">
        <v>109</v>
      </c>
      <c r="C2" s="194" t="s">
        <v>57</v>
      </c>
      <c r="D2" s="195" t="s">
        <v>271</v>
      </c>
      <c r="E2" s="196">
        <v>0.75</v>
      </c>
      <c r="F2" s="14">
        <v>28.0</v>
      </c>
      <c r="G2" s="14">
        <v>16.0</v>
      </c>
      <c r="H2" s="14">
        <v>27.0</v>
      </c>
      <c r="I2" s="193" t="s">
        <v>185</v>
      </c>
      <c r="J2" s="197" t="s">
        <v>271</v>
      </c>
      <c r="K2" s="196">
        <v>0.25</v>
      </c>
      <c r="L2" s="198" t="s">
        <v>315</v>
      </c>
      <c r="M2" s="199"/>
      <c r="N2" s="199"/>
      <c r="O2" s="199"/>
      <c r="P2" s="199"/>
      <c r="Q2" s="199"/>
      <c r="R2" s="199"/>
      <c r="S2" s="199"/>
      <c r="T2" s="200" t="s">
        <v>57</v>
      </c>
      <c r="U2" s="201" t="s">
        <v>316</v>
      </c>
    </row>
    <row r="3">
      <c r="A3" s="14" t="s">
        <v>26</v>
      </c>
      <c r="B3" s="193" t="s">
        <v>70</v>
      </c>
      <c r="C3" s="194" t="s">
        <v>69</v>
      </c>
      <c r="D3" s="195" t="s">
        <v>271</v>
      </c>
      <c r="E3" s="196">
        <v>0.65</v>
      </c>
      <c r="F3" s="14">
        <v>29.0</v>
      </c>
      <c r="G3" s="14">
        <v>11.0</v>
      </c>
      <c r="H3" s="14">
        <v>24.0</v>
      </c>
      <c r="I3" s="193" t="s">
        <v>190</v>
      </c>
      <c r="J3" s="197" t="s">
        <v>271</v>
      </c>
      <c r="K3" s="196">
        <v>0.35</v>
      </c>
      <c r="L3" s="195" t="s">
        <v>19</v>
      </c>
      <c r="M3" s="199"/>
      <c r="N3" s="199"/>
      <c r="O3" s="199"/>
      <c r="P3" s="199"/>
      <c r="Q3" s="199"/>
      <c r="R3" s="199"/>
      <c r="S3" s="199"/>
      <c r="T3" s="202" t="s">
        <v>69</v>
      </c>
      <c r="U3" s="201" t="s">
        <v>317</v>
      </c>
    </row>
    <row r="4">
      <c r="A4" s="14" t="s">
        <v>26</v>
      </c>
      <c r="B4" s="193" t="s">
        <v>123</v>
      </c>
      <c r="C4" s="194" t="s">
        <v>16</v>
      </c>
      <c r="D4" s="197" t="s">
        <v>21</v>
      </c>
      <c r="E4" s="196">
        <v>0.05</v>
      </c>
      <c r="F4" s="14">
        <v>54.0</v>
      </c>
      <c r="G4" s="14">
        <v>16.0</v>
      </c>
      <c r="H4" s="14">
        <v>53.0</v>
      </c>
      <c r="I4" s="193" t="s">
        <v>156</v>
      </c>
      <c r="J4" s="195" t="s">
        <v>18</v>
      </c>
      <c r="K4" s="196">
        <v>0.95</v>
      </c>
      <c r="L4" s="195" t="s">
        <v>19</v>
      </c>
      <c r="M4" s="203"/>
      <c r="N4" s="199"/>
      <c r="O4" s="199"/>
      <c r="P4" s="199"/>
      <c r="Q4" s="199"/>
      <c r="R4" s="199"/>
      <c r="S4" s="199"/>
      <c r="T4" s="204" t="s">
        <v>16</v>
      </c>
      <c r="U4" s="201" t="s">
        <v>318</v>
      </c>
    </row>
    <row r="5">
      <c r="A5" s="14" t="s">
        <v>26</v>
      </c>
      <c r="B5" s="193" t="s">
        <v>180</v>
      </c>
      <c r="C5" s="194" t="s">
        <v>46</v>
      </c>
      <c r="D5" s="198" t="s">
        <v>31</v>
      </c>
      <c r="E5" s="196">
        <v>0.05</v>
      </c>
      <c r="F5" s="14">
        <v>33.0</v>
      </c>
      <c r="G5" s="14">
        <v>8.0</v>
      </c>
      <c r="H5" s="14">
        <v>28.0</v>
      </c>
      <c r="I5" s="193" t="s">
        <v>47</v>
      </c>
      <c r="J5" s="198" t="s">
        <v>29</v>
      </c>
      <c r="K5" s="196">
        <v>0.95</v>
      </c>
      <c r="L5" s="195" t="s">
        <v>19</v>
      </c>
      <c r="M5" s="199"/>
      <c r="N5" s="199"/>
      <c r="O5" s="199"/>
      <c r="P5" s="199"/>
      <c r="Q5" s="199"/>
      <c r="R5" s="199"/>
      <c r="S5" s="199"/>
      <c r="T5" s="205" t="s">
        <v>46</v>
      </c>
      <c r="U5" s="201" t="s">
        <v>319</v>
      </c>
    </row>
    <row r="6">
      <c r="A6" s="14" t="s">
        <v>26</v>
      </c>
      <c r="B6" s="193" t="s">
        <v>50</v>
      </c>
      <c r="C6" s="194" t="s">
        <v>49</v>
      </c>
      <c r="D6" s="197" t="s">
        <v>21</v>
      </c>
      <c r="E6" s="196">
        <v>0.0</v>
      </c>
      <c r="F6" s="14">
        <v>48.0</v>
      </c>
      <c r="G6" s="14">
        <v>12.0</v>
      </c>
      <c r="H6" s="14">
        <v>48.0</v>
      </c>
      <c r="I6" s="193" t="s">
        <v>97</v>
      </c>
      <c r="J6" s="195" t="s">
        <v>18</v>
      </c>
      <c r="K6" s="196">
        <v>1.0</v>
      </c>
      <c r="L6" s="195" t="s">
        <v>19</v>
      </c>
      <c r="M6" s="199"/>
      <c r="N6" s="199"/>
      <c r="O6" s="199"/>
      <c r="P6" s="199"/>
      <c r="Q6" s="199"/>
      <c r="R6" s="199"/>
      <c r="S6" s="199"/>
      <c r="T6" s="206" t="s">
        <v>49</v>
      </c>
      <c r="U6" s="201" t="s">
        <v>320</v>
      </c>
    </row>
    <row r="7">
      <c r="A7" s="14" t="s">
        <v>26</v>
      </c>
      <c r="B7" s="193" t="s">
        <v>199</v>
      </c>
      <c r="C7" s="194" t="s">
        <v>98</v>
      </c>
      <c r="D7" s="197" t="s">
        <v>21</v>
      </c>
      <c r="E7" s="196">
        <v>0.0</v>
      </c>
      <c r="F7" s="14">
        <v>42.0</v>
      </c>
      <c r="G7" s="14">
        <v>8.0</v>
      </c>
      <c r="H7" s="14">
        <v>46.0</v>
      </c>
      <c r="I7" s="193" t="s">
        <v>99</v>
      </c>
      <c r="J7" s="195" t="s">
        <v>18</v>
      </c>
      <c r="K7" s="196">
        <v>1.0</v>
      </c>
      <c r="L7" s="195" t="s">
        <v>19</v>
      </c>
      <c r="M7" s="199"/>
      <c r="N7" s="199"/>
      <c r="O7" s="199"/>
      <c r="P7" s="199"/>
      <c r="Q7" s="199"/>
      <c r="R7" s="199"/>
      <c r="S7" s="199"/>
      <c r="T7" s="207" t="s">
        <v>98</v>
      </c>
      <c r="U7" s="201" t="s">
        <v>321</v>
      </c>
    </row>
    <row r="8">
      <c r="A8" s="14" t="s">
        <v>26</v>
      </c>
      <c r="B8" s="193" t="s">
        <v>211</v>
      </c>
      <c r="C8" s="194" t="s">
        <v>108</v>
      </c>
      <c r="D8" s="208" t="s">
        <v>111</v>
      </c>
      <c r="E8" s="196">
        <v>0.0</v>
      </c>
      <c r="F8" s="14">
        <v>38.0</v>
      </c>
      <c r="G8" s="14">
        <v>17.0</v>
      </c>
      <c r="H8" s="14">
        <v>50.0</v>
      </c>
      <c r="I8" s="193" t="s">
        <v>37</v>
      </c>
      <c r="J8" s="195" t="s">
        <v>18</v>
      </c>
      <c r="K8" s="196">
        <v>1.0</v>
      </c>
      <c r="L8" s="195" t="s">
        <v>19</v>
      </c>
      <c r="M8" s="203"/>
      <c r="N8" s="199"/>
      <c r="O8" s="199"/>
      <c r="P8" s="199"/>
      <c r="Q8" s="199"/>
      <c r="R8" s="199"/>
      <c r="S8" s="199"/>
      <c r="T8" s="209" t="s">
        <v>108</v>
      </c>
      <c r="U8" s="201" t="s">
        <v>322</v>
      </c>
    </row>
    <row r="9">
      <c r="A9" s="14" t="s">
        <v>56</v>
      </c>
      <c r="B9" s="193" t="s">
        <v>213</v>
      </c>
      <c r="C9" s="194" t="s">
        <v>33</v>
      </c>
      <c r="D9" s="198" t="s">
        <v>31</v>
      </c>
      <c r="E9" s="196">
        <v>0.35</v>
      </c>
      <c r="F9" s="14">
        <v>45.0</v>
      </c>
      <c r="G9" s="14">
        <v>21.0</v>
      </c>
      <c r="H9" s="14">
        <v>47.0</v>
      </c>
      <c r="I9" s="193" t="s">
        <v>67</v>
      </c>
      <c r="J9" s="198" t="s">
        <v>29</v>
      </c>
      <c r="K9" s="196">
        <v>0.65</v>
      </c>
      <c r="L9" s="195" t="s">
        <v>19</v>
      </c>
      <c r="M9" s="199"/>
      <c r="N9" s="199"/>
      <c r="O9" s="199"/>
      <c r="P9" s="199"/>
      <c r="Q9" s="199"/>
      <c r="R9" s="199"/>
      <c r="S9" s="199"/>
      <c r="T9" s="210" t="s">
        <v>33</v>
      </c>
      <c r="U9" s="201" t="s">
        <v>323</v>
      </c>
    </row>
    <row r="10">
      <c r="A10" s="14" t="s">
        <v>56</v>
      </c>
      <c r="B10" s="193" t="s">
        <v>129</v>
      </c>
      <c r="C10" s="194" t="s">
        <v>127</v>
      </c>
      <c r="D10" s="198" t="s">
        <v>31</v>
      </c>
      <c r="E10" s="196">
        <v>0.3</v>
      </c>
      <c r="F10" s="14">
        <v>47.0</v>
      </c>
      <c r="G10" s="14">
        <v>29.0</v>
      </c>
      <c r="H10" s="14">
        <v>56.0</v>
      </c>
      <c r="I10" s="193" t="s">
        <v>183</v>
      </c>
      <c r="J10" s="198" t="s">
        <v>29</v>
      </c>
      <c r="K10" s="196">
        <v>0.65</v>
      </c>
      <c r="L10" s="195" t="s">
        <v>19</v>
      </c>
      <c r="M10" s="203"/>
      <c r="N10" s="199"/>
      <c r="O10" s="199"/>
      <c r="P10" s="199"/>
      <c r="Q10" s="199"/>
      <c r="R10" s="199"/>
      <c r="S10" s="199"/>
      <c r="T10" s="211" t="s">
        <v>127</v>
      </c>
      <c r="U10" s="201" t="s">
        <v>324</v>
      </c>
    </row>
    <row r="11">
      <c r="A11" s="14" t="s">
        <v>56</v>
      </c>
      <c r="B11" s="193" t="s">
        <v>206</v>
      </c>
      <c r="C11" s="194" t="s">
        <v>89</v>
      </c>
      <c r="D11" s="208" t="s">
        <v>111</v>
      </c>
      <c r="E11" s="196">
        <v>0.25</v>
      </c>
      <c r="F11" s="14">
        <v>39.0</v>
      </c>
      <c r="G11" s="14">
        <v>24.0</v>
      </c>
      <c r="H11" s="14">
        <v>43.0</v>
      </c>
      <c r="I11" s="193" t="s">
        <v>192</v>
      </c>
      <c r="J11" s="198" t="s">
        <v>29</v>
      </c>
      <c r="K11" s="196">
        <v>0.7</v>
      </c>
      <c r="L11" s="195" t="s">
        <v>19</v>
      </c>
      <c r="M11" s="199"/>
      <c r="N11" s="199"/>
      <c r="O11" s="199"/>
      <c r="P11" s="199"/>
      <c r="Q11" s="199"/>
      <c r="R11" s="199"/>
      <c r="S11" s="199"/>
      <c r="T11" s="212" t="s">
        <v>89</v>
      </c>
      <c r="U11" s="201" t="s">
        <v>325</v>
      </c>
    </row>
    <row r="12">
      <c r="A12" s="14" t="s">
        <v>56</v>
      </c>
      <c r="B12" s="193" t="s">
        <v>205</v>
      </c>
      <c r="C12" s="194" t="s">
        <v>52</v>
      </c>
      <c r="D12" s="198" t="s">
        <v>31</v>
      </c>
      <c r="E12" s="196">
        <v>0.25</v>
      </c>
      <c r="F12" s="14">
        <v>41.0</v>
      </c>
      <c r="G12" s="14">
        <v>23.0</v>
      </c>
      <c r="H12" s="14">
        <v>40.0</v>
      </c>
      <c r="I12" s="193" t="s">
        <v>166</v>
      </c>
      <c r="J12" s="198" t="s">
        <v>29</v>
      </c>
      <c r="K12" s="196">
        <v>0.75</v>
      </c>
      <c r="L12" s="195" t="s">
        <v>19</v>
      </c>
      <c r="M12" s="199"/>
      <c r="N12" s="199"/>
      <c r="O12" s="199"/>
      <c r="P12" s="199"/>
      <c r="Q12" s="199"/>
      <c r="R12" s="199"/>
      <c r="S12" s="199"/>
      <c r="T12" s="213" t="s">
        <v>52</v>
      </c>
      <c r="U12" s="201" t="s">
        <v>326</v>
      </c>
    </row>
    <row r="13">
      <c r="A13" s="14" t="s">
        <v>56</v>
      </c>
      <c r="B13" s="193" t="s">
        <v>194</v>
      </c>
      <c r="C13" s="194" t="s">
        <v>39</v>
      </c>
      <c r="D13" s="208" t="s">
        <v>111</v>
      </c>
      <c r="E13" s="196">
        <v>0.15</v>
      </c>
      <c r="F13" s="14">
        <v>34.0</v>
      </c>
      <c r="G13" s="14">
        <v>24.0</v>
      </c>
      <c r="H13" s="14">
        <v>37.0</v>
      </c>
      <c r="I13" s="193" t="s">
        <v>59</v>
      </c>
      <c r="J13" s="198" t="s">
        <v>29</v>
      </c>
      <c r="K13" s="196">
        <v>0.85</v>
      </c>
      <c r="L13" s="195" t="s">
        <v>19</v>
      </c>
      <c r="M13" s="199"/>
      <c r="N13" s="199"/>
      <c r="O13" s="199"/>
      <c r="P13" s="199"/>
      <c r="Q13" s="199"/>
      <c r="R13" s="199"/>
      <c r="S13" s="199"/>
      <c r="T13" s="214" t="s">
        <v>39</v>
      </c>
      <c r="U13" s="201" t="s">
        <v>327</v>
      </c>
    </row>
    <row r="14">
      <c r="A14" s="14" t="s">
        <v>56</v>
      </c>
      <c r="B14" s="193" t="s">
        <v>328</v>
      </c>
      <c r="C14" s="194" t="s">
        <v>36</v>
      </c>
      <c r="D14" s="197" t="s">
        <v>21</v>
      </c>
      <c r="E14" s="196">
        <v>0.0</v>
      </c>
      <c r="F14" s="14">
        <v>84.0</v>
      </c>
      <c r="G14" s="14">
        <v>22.0</v>
      </c>
      <c r="H14" s="14">
        <v>83.0</v>
      </c>
      <c r="I14" s="193" t="s">
        <v>119</v>
      </c>
      <c r="J14" s="195" t="s">
        <v>18</v>
      </c>
      <c r="K14" s="196">
        <v>1.0</v>
      </c>
      <c r="L14" s="195" t="s">
        <v>19</v>
      </c>
      <c r="M14" s="203"/>
      <c r="N14" s="199"/>
      <c r="O14" s="199"/>
      <c r="P14" s="199"/>
      <c r="Q14" s="199"/>
      <c r="R14" s="199"/>
      <c r="S14" s="199"/>
      <c r="T14" s="215" t="s">
        <v>36</v>
      </c>
      <c r="U14" s="201" t="s">
        <v>329</v>
      </c>
    </row>
    <row r="15">
      <c r="A15" s="14" t="s">
        <v>56</v>
      </c>
      <c r="B15" s="193" t="s">
        <v>93</v>
      </c>
      <c r="C15" s="194" t="s">
        <v>92</v>
      </c>
      <c r="D15" s="197" t="s">
        <v>272</v>
      </c>
      <c r="E15" s="196">
        <v>0.0</v>
      </c>
      <c r="F15" s="14">
        <v>46.0</v>
      </c>
      <c r="G15" s="14">
        <v>24.0</v>
      </c>
      <c r="H15" s="14">
        <v>44.0</v>
      </c>
      <c r="I15" s="193" t="s">
        <v>107</v>
      </c>
      <c r="J15" s="195" t="s">
        <v>18</v>
      </c>
      <c r="K15" s="196">
        <v>1.0</v>
      </c>
      <c r="L15" s="195" t="s">
        <v>19</v>
      </c>
      <c r="M15" s="193" t="s">
        <v>330</v>
      </c>
      <c r="N15" s="197" t="s">
        <v>272</v>
      </c>
      <c r="O15" s="196">
        <v>0.0</v>
      </c>
      <c r="P15" s="14">
        <v>99.0</v>
      </c>
      <c r="Q15" s="14">
        <v>38.0</v>
      </c>
      <c r="R15" s="14">
        <v>58.0</v>
      </c>
      <c r="S15" s="14" t="s">
        <v>331</v>
      </c>
      <c r="T15" s="216" t="s">
        <v>92</v>
      </c>
      <c r="U15" s="201" t="s">
        <v>332</v>
      </c>
    </row>
    <row r="16">
      <c r="A16" s="14" t="s">
        <v>82</v>
      </c>
      <c r="B16" s="193" t="s">
        <v>35</v>
      </c>
      <c r="C16" s="194" t="s">
        <v>95</v>
      </c>
      <c r="D16" s="198" t="s">
        <v>31</v>
      </c>
      <c r="E16" s="196">
        <v>0.2</v>
      </c>
      <c r="F16" s="14">
        <v>69.0</v>
      </c>
      <c r="G16" s="14">
        <v>29.0</v>
      </c>
      <c r="H16" s="14">
        <v>58.0</v>
      </c>
      <c r="I16" s="193" t="s">
        <v>202</v>
      </c>
      <c r="J16" s="198" t="s">
        <v>29</v>
      </c>
      <c r="K16" s="196">
        <v>0.6</v>
      </c>
      <c r="L16" s="198" t="s">
        <v>315</v>
      </c>
      <c r="M16" s="193" t="s">
        <v>196</v>
      </c>
      <c r="N16" s="208" t="s">
        <v>111</v>
      </c>
      <c r="O16" s="196">
        <v>0.2</v>
      </c>
      <c r="P16" s="14">
        <v>37.0</v>
      </c>
      <c r="Q16" s="14">
        <v>28.0</v>
      </c>
      <c r="R16" s="14">
        <v>35.0</v>
      </c>
      <c r="S16" s="14" t="s">
        <v>56</v>
      </c>
      <c r="T16" s="217" t="s">
        <v>95</v>
      </c>
      <c r="U16" s="201" t="s">
        <v>333</v>
      </c>
    </row>
    <row r="17">
      <c r="A17" s="14" t="s">
        <v>82</v>
      </c>
      <c r="B17" s="193" t="s">
        <v>208</v>
      </c>
      <c r="C17" s="194" t="s">
        <v>121</v>
      </c>
      <c r="D17" s="198" t="s">
        <v>31</v>
      </c>
      <c r="E17" s="196">
        <v>0.25</v>
      </c>
      <c r="F17" s="14">
        <v>50.0</v>
      </c>
      <c r="G17" s="14">
        <v>27.0</v>
      </c>
      <c r="H17" s="14">
        <v>45.0</v>
      </c>
      <c r="I17" s="193" t="s">
        <v>334</v>
      </c>
      <c r="J17" s="198" t="s">
        <v>29</v>
      </c>
      <c r="K17" s="196">
        <v>0.6</v>
      </c>
      <c r="L17" s="195" t="s">
        <v>19</v>
      </c>
      <c r="M17" s="193" t="s">
        <v>246</v>
      </c>
      <c r="N17" s="198" t="s">
        <v>31</v>
      </c>
      <c r="O17" s="196">
        <v>0.15</v>
      </c>
      <c r="P17" s="14">
        <v>64.0</v>
      </c>
      <c r="Q17" s="14">
        <v>38.0</v>
      </c>
      <c r="R17" s="14">
        <v>66.0</v>
      </c>
      <c r="S17" s="14" t="s">
        <v>331</v>
      </c>
      <c r="T17" s="218" t="s">
        <v>121</v>
      </c>
      <c r="U17" s="201" t="s">
        <v>335</v>
      </c>
    </row>
    <row r="18">
      <c r="A18" s="14" t="s">
        <v>82</v>
      </c>
      <c r="B18" s="193" t="s">
        <v>210</v>
      </c>
      <c r="C18" s="194" t="s">
        <v>118</v>
      </c>
      <c r="D18" s="198" t="s">
        <v>31</v>
      </c>
      <c r="E18" s="196">
        <v>0.25</v>
      </c>
      <c r="F18" s="14">
        <v>44.0</v>
      </c>
      <c r="G18" s="14">
        <v>22.0</v>
      </c>
      <c r="H18" s="14">
        <v>42.0</v>
      </c>
      <c r="I18" s="193" t="s">
        <v>90</v>
      </c>
      <c r="J18" s="198" t="s">
        <v>29</v>
      </c>
      <c r="K18" s="196">
        <v>0.65</v>
      </c>
      <c r="L18" s="195" t="s">
        <v>19</v>
      </c>
      <c r="M18" s="199"/>
      <c r="N18" s="199"/>
      <c r="O18" s="199"/>
      <c r="P18" s="199"/>
      <c r="Q18" s="199"/>
      <c r="R18" s="199"/>
      <c r="S18" s="199"/>
      <c r="T18" s="219" t="s">
        <v>118</v>
      </c>
      <c r="U18" s="201" t="s">
        <v>336</v>
      </c>
    </row>
    <row r="19">
      <c r="A19" s="14" t="s">
        <v>82</v>
      </c>
      <c r="B19" s="193" t="s">
        <v>223</v>
      </c>
      <c r="C19" s="194" t="s">
        <v>115</v>
      </c>
      <c r="D19" s="198" t="s">
        <v>31</v>
      </c>
      <c r="E19" s="196">
        <v>0.15</v>
      </c>
      <c r="F19" s="14">
        <v>53.0</v>
      </c>
      <c r="G19" s="14">
        <v>22.0</v>
      </c>
      <c r="H19" s="14">
        <v>61.0</v>
      </c>
      <c r="I19" s="193" t="s">
        <v>164</v>
      </c>
      <c r="J19" s="198" t="s">
        <v>29</v>
      </c>
      <c r="K19" s="196">
        <v>0.7</v>
      </c>
      <c r="L19" s="198" t="s">
        <v>315</v>
      </c>
      <c r="M19" s="203"/>
      <c r="N19" s="199"/>
      <c r="O19" s="199"/>
      <c r="P19" s="199"/>
      <c r="Q19" s="199"/>
      <c r="R19" s="199"/>
      <c r="S19" s="199"/>
      <c r="T19" s="220" t="s">
        <v>115</v>
      </c>
      <c r="U19" s="201" t="s">
        <v>337</v>
      </c>
    </row>
    <row r="20">
      <c r="A20" s="14" t="s">
        <v>82</v>
      </c>
      <c r="B20" s="193" t="s">
        <v>189</v>
      </c>
      <c r="C20" s="194" t="s">
        <v>27</v>
      </c>
      <c r="D20" s="198" t="s">
        <v>31</v>
      </c>
      <c r="E20" s="196">
        <v>0.25</v>
      </c>
      <c r="F20" s="14">
        <v>40.0</v>
      </c>
      <c r="G20" s="14">
        <v>24.0</v>
      </c>
      <c r="H20" s="14">
        <v>32.0</v>
      </c>
      <c r="I20" s="193" t="s">
        <v>174</v>
      </c>
      <c r="J20" s="198" t="s">
        <v>29</v>
      </c>
      <c r="K20" s="196">
        <v>0.75</v>
      </c>
      <c r="L20" s="195" t="s">
        <v>19</v>
      </c>
      <c r="M20" s="199"/>
      <c r="N20" s="199"/>
      <c r="O20" s="199"/>
      <c r="P20" s="199"/>
      <c r="Q20" s="199"/>
      <c r="R20" s="199"/>
      <c r="S20" s="199"/>
      <c r="T20" s="221" t="s">
        <v>27</v>
      </c>
      <c r="U20" s="201" t="s">
        <v>338</v>
      </c>
    </row>
    <row r="21">
      <c r="A21" s="14" t="s">
        <v>82</v>
      </c>
      <c r="B21" s="193" t="s">
        <v>215</v>
      </c>
      <c r="C21" s="194" t="s">
        <v>83</v>
      </c>
      <c r="D21" s="208" t="s">
        <v>111</v>
      </c>
      <c r="E21" s="196">
        <v>0.2</v>
      </c>
      <c r="F21" s="14">
        <v>38.0</v>
      </c>
      <c r="G21" s="14">
        <v>30.0</v>
      </c>
      <c r="H21" s="14">
        <v>45.0</v>
      </c>
      <c r="I21" s="193" t="s">
        <v>84</v>
      </c>
      <c r="J21" s="198" t="s">
        <v>29</v>
      </c>
      <c r="K21" s="196">
        <v>0.8</v>
      </c>
      <c r="L21" s="195" t="s">
        <v>19</v>
      </c>
      <c r="M21" s="199"/>
      <c r="N21" s="199"/>
      <c r="O21" s="199"/>
      <c r="P21" s="199"/>
      <c r="Q21" s="199"/>
      <c r="R21" s="199"/>
      <c r="S21" s="199"/>
      <c r="T21" s="222" t="s">
        <v>83</v>
      </c>
      <c r="U21" s="201" t="s">
        <v>339</v>
      </c>
    </row>
    <row r="22">
      <c r="A22" s="14" t="s">
        <v>82</v>
      </c>
      <c r="B22" s="193" t="s">
        <v>340</v>
      </c>
      <c r="C22" s="194" t="s">
        <v>65</v>
      </c>
      <c r="D22" s="208" t="s">
        <v>111</v>
      </c>
      <c r="E22" s="196">
        <v>0.15</v>
      </c>
      <c r="F22" s="14">
        <v>45.0</v>
      </c>
      <c r="G22" s="14">
        <v>30.0</v>
      </c>
      <c r="H22" s="14">
        <v>49.0</v>
      </c>
      <c r="I22" s="193" t="s">
        <v>161</v>
      </c>
      <c r="J22" s="198" t="s">
        <v>29</v>
      </c>
      <c r="K22" s="196">
        <v>0.85</v>
      </c>
      <c r="L22" s="198" t="s">
        <v>315</v>
      </c>
      <c r="M22" s="203"/>
      <c r="N22" s="199"/>
      <c r="O22" s="199"/>
      <c r="P22" s="199"/>
      <c r="Q22" s="199"/>
      <c r="R22" s="199"/>
      <c r="S22" s="199"/>
      <c r="T22" s="223" t="s">
        <v>65</v>
      </c>
      <c r="U22" s="201" t="s">
        <v>341</v>
      </c>
    </row>
    <row r="23">
      <c r="A23" s="14" t="s">
        <v>82</v>
      </c>
      <c r="B23" s="193" t="s">
        <v>63</v>
      </c>
      <c r="C23" s="194" t="s">
        <v>61</v>
      </c>
      <c r="D23" s="197" t="s">
        <v>272</v>
      </c>
      <c r="E23" s="196">
        <v>0.05</v>
      </c>
      <c r="F23" s="14">
        <v>56.0</v>
      </c>
      <c r="G23" s="14">
        <v>25.0</v>
      </c>
      <c r="H23" s="14">
        <v>54.0</v>
      </c>
      <c r="I23" s="193" t="s">
        <v>62</v>
      </c>
      <c r="J23" s="198" t="s">
        <v>29</v>
      </c>
      <c r="K23" s="196">
        <v>0.95</v>
      </c>
      <c r="L23" s="195" t="s">
        <v>19</v>
      </c>
      <c r="M23" s="193" t="s">
        <v>101</v>
      </c>
      <c r="N23" s="197" t="s">
        <v>272</v>
      </c>
      <c r="O23" s="196">
        <v>0.0</v>
      </c>
      <c r="P23" s="14">
        <v>54.0</v>
      </c>
      <c r="Q23" s="14">
        <v>33.0</v>
      </c>
      <c r="R23" s="14">
        <v>59.0</v>
      </c>
      <c r="S23" s="14" t="s">
        <v>331</v>
      </c>
      <c r="T23" s="224" t="s">
        <v>61</v>
      </c>
      <c r="U23" s="201" t="s">
        <v>342</v>
      </c>
    </row>
    <row r="24">
      <c r="A24" s="14" t="s">
        <v>82</v>
      </c>
      <c r="B24" s="193" t="s">
        <v>250</v>
      </c>
      <c r="C24" s="194" t="s">
        <v>73</v>
      </c>
      <c r="D24" s="197" t="s">
        <v>21</v>
      </c>
      <c r="E24" s="196">
        <v>0.05</v>
      </c>
      <c r="F24" s="14">
        <v>60.0</v>
      </c>
      <c r="G24" s="14">
        <v>23.0</v>
      </c>
      <c r="H24" s="14">
        <v>57.0</v>
      </c>
      <c r="I24" s="193" t="s">
        <v>163</v>
      </c>
      <c r="J24" s="195" t="s">
        <v>18</v>
      </c>
      <c r="K24" s="196">
        <v>0.95</v>
      </c>
      <c r="L24" s="195" t="s">
        <v>19</v>
      </c>
      <c r="M24" s="203"/>
      <c r="N24" s="199"/>
      <c r="O24" s="199"/>
      <c r="P24" s="199"/>
      <c r="Q24" s="199"/>
      <c r="R24" s="199"/>
      <c r="S24" s="199"/>
      <c r="T24" s="225" t="s">
        <v>73</v>
      </c>
      <c r="U24" s="201" t="s">
        <v>343</v>
      </c>
    </row>
    <row r="25">
      <c r="A25" s="14" t="s">
        <v>82</v>
      </c>
      <c r="B25" s="193" t="s">
        <v>241</v>
      </c>
      <c r="C25" s="194" t="s">
        <v>42</v>
      </c>
      <c r="D25" s="197" t="s">
        <v>21</v>
      </c>
      <c r="E25" s="196">
        <v>0.0</v>
      </c>
      <c r="F25" s="14">
        <v>57.0</v>
      </c>
      <c r="G25" s="14">
        <v>21.0</v>
      </c>
      <c r="H25" s="14">
        <v>66.0</v>
      </c>
      <c r="I25" s="193" t="s">
        <v>43</v>
      </c>
      <c r="J25" s="195" t="s">
        <v>18</v>
      </c>
      <c r="K25" s="196">
        <v>1.0</v>
      </c>
      <c r="L25" s="195" t="s">
        <v>19</v>
      </c>
      <c r="M25" s="203"/>
      <c r="N25" s="199"/>
      <c r="O25" s="199"/>
      <c r="P25" s="199"/>
      <c r="Q25" s="199"/>
      <c r="R25" s="199"/>
      <c r="S25" s="199"/>
      <c r="T25" s="226" t="s">
        <v>42</v>
      </c>
      <c r="U25" s="201" t="s">
        <v>344</v>
      </c>
    </row>
    <row r="26">
      <c r="A26" s="14" t="s">
        <v>82</v>
      </c>
      <c r="B26" s="193" t="s">
        <v>227</v>
      </c>
      <c r="C26" s="194" t="s">
        <v>79</v>
      </c>
      <c r="D26" s="197" t="s">
        <v>21</v>
      </c>
      <c r="E26" s="196">
        <v>0.0</v>
      </c>
      <c r="F26" s="14">
        <v>52.0</v>
      </c>
      <c r="G26" s="14">
        <v>23.0</v>
      </c>
      <c r="H26" s="14">
        <v>55.0</v>
      </c>
      <c r="I26" s="193" t="s">
        <v>80</v>
      </c>
      <c r="J26" s="195" t="s">
        <v>18</v>
      </c>
      <c r="K26" s="196">
        <v>1.0</v>
      </c>
      <c r="L26" s="195" t="s">
        <v>19</v>
      </c>
      <c r="M26" s="203"/>
      <c r="N26" s="199"/>
      <c r="O26" s="199"/>
      <c r="P26" s="199"/>
      <c r="Q26" s="199"/>
      <c r="R26" s="199"/>
      <c r="S26" s="199"/>
      <c r="T26" s="227" t="s">
        <v>79</v>
      </c>
      <c r="U26" s="201" t="s">
        <v>345</v>
      </c>
    </row>
    <row r="27">
      <c r="A27" s="14" t="s">
        <v>82</v>
      </c>
      <c r="B27" s="193" t="s">
        <v>239</v>
      </c>
      <c r="C27" s="194" t="s">
        <v>124</v>
      </c>
      <c r="D27" s="197" t="s">
        <v>21</v>
      </c>
      <c r="E27" s="196">
        <v>0.0</v>
      </c>
      <c r="F27" s="14">
        <v>59.0</v>
      </c>
      <c r="G27" s="14">
        <v>21.0</v>
      </c>
      <c r="H27" s="14">
        <v>63.0</v>
      </c>
      <c r="I27" s="193" t="s">
        <v>125</v>
      </c>
      <c r="J27" s="195" t="s">
        <v>18</v>
      </c>
      <c r="K27" s="196">
        <v>1.0</v>
      </c>
      <c r="L27" s="195" t="s">
        <v>19</v>
      </c>
      <c r="M27" s="203"/>
      <c r="N27" s="199"/>
      <c r="O27" s="199"/>
      <c r="P27" s="199"/>
      <c r="Q27" s="199"/>
      <c r="R27" s="199"/>
      <c r="S27" s="199"/>
      <c r="T27" s="228" t="s">
        <v>124</v>
      </c>
      <c r="U27" s="201" t="s">
        <v>346</v>
      </c>
    </row>
    <row r="28">
      <c r="A28" s="14" t="s">
        <v>82</v>
      </c>
      <c r="B28" s="193" t="s">
        <v>267</v>
      </c>
      <c r="C28" s="194" t="s">
        <v>76</v>
      </c>
      <c r="D28" s="197" t="s">
        <v>272</v>
      </c>
      <c r="E28" s="196">
        <v>0.0</v>
      </c>
      <c r="F28" s="14">
        <v>84.0</v>
      </c>
      <c r="G28" s="14">
        <v>32.0</v>
      </c>
      <c r="H28" s="14">
        <v>57.0</v>
      </c>
      <c r="I28" s="193" t="s">
        <v>149</v>
      </c>
      <c r="J28" s="195" t="s">
        <v>18</v>
      </c>
      <c r="K28" s="196">
        <v>1.0</v>
      </c>
      <c r="L28" s="195" t="s">
        <v>19</v>
      </c>
      <c r="M28" s="193" t="s">
        <v>257</v>
      </c>
      <c r="N28" s="197" t="s">
        <v>272</v>
      </c>
      <c r="O28" s="196">
        <v>0.0</v>
      </c>
      <c r="P28" s="14">
        <v>72.0</v>
      </c>
      <c r="Q28" s="14">
        <v>35.0</v>
      </c>
      <c r="R28" s="14">
        <v>72.0</v>
      </c>
      <c r="S28" s="14" t="s">
        <v>331</v>
      </c>
      <c r="T28" s="229" t="s">
        <v>76</v>
      </c>
      <c r="U28" s="201" t="s">
        <v>347</v>
      </c>
    </row>
    <row r="29">
      <c r="A29" s="14" t="s">
        <v>331</v>
      </c>
      <c r="B29" s="193" t="s">
        <v>259</v>
      </c>
      <c r="C29" s="194" t="s">
        <v>112</v>
      </c>
      <c r="D29" s="197" t="s">
        <v>272</v>
      </c>
      <c r="E29" s="196">
        <v>0.15</v>
      </c>
      <c r="F29" s="14">
        <v>70.0</v>
      </c>
      <c r="G29" s="14">
        <v>38.0</v>
      </c>
      <c r="H29" s="14">
        <v>57.0</v>
      </c>
      <c r="I29" s="193" t="s">
        <v>17</v>
      </c>
      <c r="J29" s="198" t="s">
        <v>29</v>
      </c>
      <c r="K29" s="196">
        <v>0.75</v>
      </c>
      <c r="L29" s="195" t="s">
        <v>19</v>
      </c>
      <c r="M29" s="193" t="s">
        <v>256</v>
      </c>
      <c r="N29" s="197" t="s">
        <v>272</v>
      </c>
      <c r="O29" s="196">
        <v>0.1</v>
      </c>
      <c r="P29" s="14">
        <v>69.0</v>
      </c>
      <c r="Q29" s="14">
        <v>35.0</v>
      </c>
      <c r="R29" s="14">
        <v>75.0</v>
      </c>
      <c r="S29" s="14" t="s">
        <v>331</v>
      </c>
      <c r="T29" s="230" t="s">
        <v>112</v>
      </c>
      <c r="U29" s="201" t="s">
        <v>348</v>
      </c>
    </row>
    <row r="30">
      <c r="A30" s="14" t="s">
        <v>331</v>
      </c>
      <c r="B30" s="193" t="s">
        <v>237</v>
      </c>
      <c r="C30" s="194" t="s">
        <v>86</v>
      </c>
      <c r="D30" s="208" t="s">
        <v>111</v>
      </c>
      <c r="E30" s="196">
        <v>0.0</v>
      </c>
      <c r="F30" s="14">
        <v>49.0</v>
      </c>
      <c r="G30" s="14">
        <v>32.0</v>
      </c>
      <c r="H30" s="14">
        <v>76.0</v>
      </c>
      <c r="I30" s="193" t="s">
        <v>87</v>
      </c>
      <c r="J30" s="198" t="s">
        <v>29</v>
      </c>
      <c r="K30" s="196">
        <v>1.0</v>
      </c>
      <c r="L30" s="195" t="s">
        <v>19</v>
      </c>
      <c r="M30" s="203"/>
      <c r="N30" s="199"/>
      <c r="O30" s="199"/>
      <c r="P30" s="199"/>
      <c r="Q30" s="199"/>
      <c r="R30" s="199"/>
      <c r="S30" s="199"/>
      <c r="T30" s="231" t="s">
        <v>86</v>
      </c>
      <c r="U30" s="201" t="s">
        <v>349</v>
      </c>
    </row>
    <row r="31">
      <c r="A31" s="14" t="s">
        <v>331</v>
      </c>
      <c r="B31" s="193" t="s">
        <v>262</v>
      </c>
      <c r="C31" s="194" t="s">
        <v>102</v>
      </c>
      <c r="D31" s="197" t="s">
        <v>21</v>
      </c>
      <c r="E31" s="196">
        <v>0.0</v>
      </c>
      <c r="F31" s="14">
        <v>76.0</v>
      </c>
      <c r="G31" s="14">
        <v>30.0</v>
      </c>
      <c r="H31" s="14">
        <v>89.0</v>
      </c>
      <c r="I31" s="193" t="s">
        <v>103</v>
      </c>
      <c r="J31" s="195" t="s">
        <v>18</v>
      </c>
      <c r="K31" s="196">
        <v>1.0</v>
      </c>
      <c r="L31" s="195" t="s">
        <v>19</v>
      </c>
      <c r="M31" s="199"/>
      <c r="N31" s="199"/>
      <c r="O31" s="199"/>
      <c r="P31" s="199"/>
      <c r="Q31" s="199"/>
      <c r="R31" s="199"/>
      <c r="S31" s="199"/>
      <c r="T31" s="232" t="s">
        <v>102</v>
      </c>
      <c r="U31" s="201" t="s">
        <v>350</v>
      </c>
    </row>
    <row r="32">
      <c r="A32" s="14" t="s">
        <v>351</v>
      </c>
      <c r="B32" s="193" t="s">
        <v>233</v>
      </c>
      <c r="C32" s="194" t="s">
        <v>23</v>
      </c>
      <c r="D32" s="197" t="s">
        <v>272</v>
      </c>
      <c r="E32" s="196">
        <v>0.05</v>
      </c>
      <c r="F32" s="14">
        <v>62.0</v>
      </c>
      <c r="G32" s="14">
        <v>32.0</v>
      </c>
      <c r="H32" s="14">
        <v>73.0</v>
      </c>
      <c r="I32" s="193" t="s">
        <v>159</v>
      </c>
      <c r="J32" s="195" t="s">
        <v>18</v>
      </c>
      <c r="K32" s="196">
        <v>0.9</v>
      </c>
      <c r="L32" s="198" t="s">
        <v>315</v>
      </c>
      <c r="M32" s="193" t="s">
        <v>352</v>
      </c>
      <c r="N32" s="197" t="s">
        <v>272</v>
      </c>
      <c r="O32" s="196">
        <v>0.05</v>
      </c>
      <c r="P32" s="14">
        <v>90.0</v>
      </c>
      <c r="Q32" s="14">
        <v>38.0</v>
      </c>
      <c r="R32" s="14">
        <v>85.0</v>
      </c>
      <c r="S32" s="14" t="s">
        <v>351</v>
      </c>
      <c r="T32" s="233" t="s">
        <v>23</v>
      </c>
      <c r="U32" s="201" t="s">
        <v>353</v>
      </c>
    </row>
    <row r="33">
      <c r="A33" s="14" t="s">
        <v>351</v>
      </c>
      <c r="B33" s="193" t="s">
        <v>354</v>
      </c>
      <c r="C33" s="194" t="s">
        <v>105</v>
      </c>
      <c r="D33" s="197" t="s">
        <v>272</v>
      </c>
      <c r="E33" s="196">
        <v>0.05</v>
      </c>
      <c r="F33" s="14">
        <v>81.0</v>
      </c>
      <c r="G33" s="14">
        <v>35.0</v>
      </c>
      <c r="H33" s="14">
        <v>78.0</v>
      </c>
      <c r="I33" s="193" t="s">
        <v>169</v>
      </c>
      <c r="J33" s="195" t="s">
        <v>18</v>
      </c>
      <c r="K33" s="196">
        <v>0.9</v>
      </c>
      <c r="L33" s="195" t="s">
        <v>19</v>
      </c>
      <c r="M33" s="193" t="s">
        <v>263</v>
      </c>
      <c r="N33" s="197" t="s">
        <v>272</v>
      </c>
      <c r="O33" s="196">
        <v>0.05</v>
      </c>
      <c r="P33" s="14">
        <v>71.0</v>
      </c>
      <c r="Q33" s="14">
        <v>40.0</v>
      </c>
      <c r="R33" s="14">
        <v>84.0</v>
      </c>
      <c r="S33" s="14" t="s">
        <v>351</v>
      </c>
      <c r="T33" s="234" t="s">
        <v>105</v>
      </c>
      <c r="U33" s="201" t="s">
        <v>355</v>
      </c>
    </row>
  </sheetData>
  <autoFilter ref="$M$1:$Z$33"/>
  <conditionalFormatting sqref="K1:K33">
    <cfRule type="colorScale" priority="1">
      <colorScale>
        <cfvo type="min"/>
        <cfvo type="percentile" val="50"/>
        <cfvo type="max"/>
        <color rgb="FFE67C73"/>
        <color rgb="FFFFD666"/>
        <color rgb="FF78BE20"/>
      </colorScale>
    </cfRule>
  </conditionalFormatting>
  <conditionalFormatting sqref="E1:E33 K1:K33 O1:O33">
    <cfRule type="colorScale" priority="2">
      <colorScale>
        <cfvo type="min"/>
        <cfvo type="percentile" val="50"/>
        <cfvo type="max"/>
        <color rgb="FFE67C73"/>
        <color rgb="FFFFD666"/>
        <color rgb="FF57BB8A"/>
      </colorScale>
    </cfRule>
  </conditionalFormatting>
  <dataValidations>
    <dataValidation type="list" allowBlank="1" sqref="D2:D14 N16:N17 D16:D22 D24:D27 D30:D31">
      <formula1>Sheet2!$E$4:$E$8</formula1>
    </dataValidation>
    <dataValidation type="list" allowBlank="1" sqref="J2:J33">
      <formula1>Sheet2!$B$4:$B$9</formula1>
    </dataValidation>
    <dataValidation type="list" allowBlank="1" sqref="D15 N15 D23 N23 D28:D29 N28:N29 D32:D33 N32:N33">
      <formula1>Sheet2!$E$4:$E$9</formula1>
    </dataValidation>
  </dataValidations>
  <drawing r:id="rId1"/>
</worksheet>
</file>